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630" activeTab="0"/>
  </bookViews>
  <sheets>
    <sheet name="入力について(必読)" sheetId="1" r:id="rId1"/>
    <sheet name="①入力" sheetId="2" r:id="rId2"/>
    <sheet name="②女子申込書" sheetId="3" r:id="rId3"/>
    <sheet name="②男子申込書" sheetId="4" r:id="rId4"/>
    <sheet name="③女子ｵｰﾀﾞｰ" sheetId="5" r:id="rId5"/>
    <sheet name="③男子ｵｰﾀﾞｰ" sheetId="6" r:id="rId6"/>
    <sheet name="ichiran" sheetId="7" r:id="rId7"/>
  </sheets>
  <definedNames/>
  <calcPr fullCalcOnLoad="1"/>
</workbook>
</file>

<file path=xl/sharedStrings.xml><?xml version="1.0" encoding="utf-8"?>
<sst xmlns="http://schemas.openxmlformats.org/spreadsheetml/2006/main" count="151" uniqueCount="90">
  <si>
    <t>中学校</t>
  </si>
  <si>
    <t>区間</t>
  </si>
  <si>
    <t>登録番号</t>
  </si>
  <si>
    <t>氏名</t>
  </si>
  <si>
    <t>　</t>
  </si>
  <si>
    <t>【男子】</t>
  </si>
  <si>
    <t>登録番号</t>
  </si>
  <si>
    <t>学年</t>
  </si>
  <si>
    <t>氏名(姓）</t>
  </si>
  <si>
    <t>氏名（名）</t>
  </si>
  <si>
    <t>学校名</t>
  </si>
  <si>
    <t>監督名</t>
  </si>
  <si>
    <r>
      <rPr>
        <b/>
        <sz val="11"/>
        <rFont val="ＭＳ 明朝"/>
        <family val="1"/>
      </rPr>
      <t>＜入力シート＞</t>
    </r>
    <r>
      <rPr>
        <sz val="11"/>
        <rFont val="ＭＳ 明朝"/>
        <family val="1"/>
      </rPr>
      <t>　　</t>
    </r>
    <r>
      <rPr>
        <sz val="11"/>
        <color indexed="10"/>
        <rFont val="ＭＳ 明朝"/>
        <family val="1"/>
      </rPr>
      <t>黄色の部分を記入してください、不要な空欄は絶対に入れない。</t>
    </r>
  </si>
  <si>
    <r>
      <t>ﾌﾘｶﾞﾅ（姓）</t>
    </r>
    <r>
      <rPr>
        <sz val="11"/>
        <color indexed="10"/>
        <rFont val="ＭＳ 明朝"/>
        <family val="1"/>
      </rPr>
      <t>半角</t>
    </r>
  </si>
  <si>
    <r>
      <t>ﾌﾘｶﾞﾅ（名）</t>
    </r>
    <r>
      <rPr>
        <sz val="11"/>
        <color indexed="10"/>
        <rFont val="ＭＳ 明朝"/>
        <family val="1"/>
      </rPr>
      <t>半角</t>
    </r>
  </si>
  <si>
    <t>【女子】</t>
  </si>
  <si>
    <t>ﾌﾘｶﾞﾅ</t>
  </si>
  <si>
    <t>（出場選手登録）</t>
  </si>
  <si>
    <t>＊</t>
  </si>
  <si>
    <t>選　手　氏　名</t>
  </si>
  <si>
    <t>監督名</t>
  </si>
  <si>
    <t>学年記入例：②　リストから選ぶ</t>
  </si>
  <si>
    <t>ﾅﾝﾊﾞｰ</t>
  </si>
  <si>
    <t>チーム名</t>
  </si>
  <si>
    <t>監督名</t>
  </si>
  <si>
    <t>選手1</t>
  </si>
  <si>
    <t>選手2</t>
  </si>
  <si>
    <t>選手3</t>
  </si>
  <si>
    <t>選手4</t>
  </si>
  <si>
    <t>選手5</t>
  </si>
  <si>
    <t>選手6</t>
  </si>
  <si>
    <t>選手7</t>
  </si>
  <si>
    <t>選手8</t>
  </si>
  <si>
    <t>選手9</t>
  </si>
  <si>
    <t>選手10</t>
  </si>
  <si>
    <t>＜女子＞</t>
  </si>
  <si>
    <t>＜男子＞</t>
  </si>
  <si>
    <t>不要な空欄は絶対に入れない。</t>
  </si>
  <si>
    <t>＊</t>
  </si>
  <si>
    <t>選手10</t>
  </si>
  <si>
    <t>選手11</t>
  </si>
  <si>
    <t>選手12</t>
  </si>
  <si>
    <t>選手13</t>
  </si>
  <si>
    <t>選手14</t>
  </si>
  <si>
    <t>選手15</t>
  </si>
  <si>
    <t>選手16</t>
  </si>
  <si>
    <t>選手12</t>
  </si>
  <si>
    <t>選手14</t>
  </si>
  <si>
    <t>選手16</t>
  </si>
  <si>
    <t>選手17</t>
  </si>
  <si>
    <t>選手18</t>
  </si>
  <si>
    <t>申込の登録番号を入力すれば、名前が表示される。</t>
  </si>
  <si>
    <t>(1)ファイル内のシートの種類と使い方</t>
  </si>
  <si>
    <t>①</t>
  </si>
  <si>
    <t>入力シート</t>
  </si>
  <si>
    <t>最初にこのシートの黄色の部分を入力します。</t>
  </si>
  <si>
    <t>半角など、入力の指示に従ってお願いします。</t>
  </si>
  <si>
    <t>②</t>
  </si>
  <si>
    <t>女子、男子申込書シート</t>
  </si>
  <si>
    <t>このシートが、参加申し込み書です。</t>
  </si>
  <si>
    <t>①の入力シートを作成すれば、このシートは完成します。</t>
  </si>
  <si>
    <t>③</t>
  </si>
  <si>
    <t>黄色の部分に”女子、男子申込書シート”にある、登録番号を入力して下さい。</t>
  </si>
  <si>
    <t>入力すれば、名前が出てきますのでｵｰﾀﾞｰ用紙の完成です。</t>
  </si>
  <si>
    <t>(２)メールでの申し込みについて</t>
  </si>
  <si>
    <t>入力シートに入力した状態のこのファイルを添付して、以下へ送付して</t>
  </si>
  <si>
    <t>(３)入力された氏名がそのままプログラムや記録に反映しますので、ご注意ください。</t>
  </si>
  <si>
    <t>大会当日に学校受付にて提出すること。</t>
  </si>
  <si>
    <t>リストから選ぶ</t>
  </si>
  <si>
    <t>参加チーム数：</t>
  </si>
  <si>
    <t>女子、男子オーダーシート</t>
  </si>
  <si>
    <t>このシートが、参加申し込み書です。オーダー用紙です。</t>
  </si>
  <si>
    <t>下さい。シートを削除したり、体裁を変えたりしないでください。</t>
  </si>
  <si>
    <t>このシート自体に入力の必要はありません。</t>
  </si>
  <si>
    <t>「確認しました」の返信を必ず、ご確認ください。</t>
  </si>
  <si>
    <r>
      <t>　　また、</t>
    </r>
    <r>
      <rPr>
        <u val="double"/>
        <sz val="12"/>
        <rFont val="游ゴシック Medium"/>
        <family val="3"/>
      </rPr>
      <t>外字は</t>
    </r>
    <r>
      <rPr>
        <sz val="12"/>
        <rFont val="游ゴシック Medium"/>
        <family val="3"/>
      </rPr>
      <t>反映しません。</t>
    </r>
  </si>
  <si>
    <t>しっかりと読んでください！！！！！</t>
  </si>
  <si>
    <t>今回は各学校２チームまでです。</t>
  </si>
  <si>
    <t>”女子、男子オーダー用紙”を印刷して、当日の朝に提出してください。</t>
  </si>
  <si>
    <t>開催</t>
  </si>
  <si>
    <t>送付先ｱﾄﾞﾚｽ　　f-yoshida@st.city.omuta.fukuoka.jp</t>
  </si>
  <si>
    <t>　　　　　　　 吉田　ふみ（宮原中）までお願いします。</t>
  </si>
  <si>
    <t>記入例：宮原</t>
  </si>
  <si>
    <t>送付先　f-yoshida@st.city.omuta.fukuoka.jp</t>
  </si>
  <si>
    <t>2022大牟田市新人中学駅伝競走大会　申込ﾌｧｲﾙにつて</t>
  </si>
  <si>
    <t>2022年12月14日(水）諏訪公園</t>
  </si>
  <si>
    <t>　　　　　　　 12月11日(日) 12:00〆切</t>
  </si>
  <si>
    <t>2022(令和4)年度 大牟田市新人中学校 駅伝競走大会申込</t>
  </si>
  <si>
    <t>1２月1１日(日)12時までに、メールにて申し込む。</t>
  </si>
  <si>
    <t>2022(令和4)年度  大牟田市新人中学校 駅伝競走大会オーダー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</si>
</sst>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0_);[Red]\(0\)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sz val="12"/>
      <name val="游ゴシック Medium"/>
      <family val="3"/>
    </font>
    <font>
      <u val="double"/>
      <sz val="12"/>
      <name val="游ゴシック Medium"/>
      <family val="3"/>
    </font>
    <font>
      <b/>
      <sz val="16"/>
      <name val="游ゴシック Medium"/>
      <family val="3"/>
    </font>
    <font>
      <b/>
      <sz val="11"/>
      <name val="游ゴシック Medium"/>
      <family val="3"/>
    </font>
    <font>
      <sz val="11"/>
      <name val="游ゴシック Medium"/>
      <family val="3"/>
    </font>
    <font>
      <sz val="16"/>
      <name val="游ゴシック Medium"/>
      <family val="3"/>
    </font>
    <font>
      <u val="single"/>
      <sz val="20"/>
      <name val="游ゴシック Medium"/>
      <family val="3"/>
    </font>
    <font>
      <sz val="24"/>
      <name val="游ゴシック Medium"/>
      <family val="3"/>
    </font>
    <font>
      <sz val="20"/>
      <name val="游ゴシック Medium"/>
      <family val="3"/>
    </font>
    <font>
      <sz val="14"/>
      <name val="游ゴシック Medium"/>
      <family val="3"/>
    </font>
    <font>
      <sz val="26"/>
      <name val="游ゴシック Medium"/>
      <family val="3"/>
    </font>
    <font>
      <sz val="18"/>
      <name val="游ゴシック Medium"/>
      <family val="3"/>
    </font>
    <font>
      <sz val="22"/>
      <name val="游ゴシック Mediu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游ゴシック Medium"/>
      <family val="3"/>
    </font>
    <font>
      <b/>
      <sz val="12"/>
      <color indexed="10"/>
      <name val="游ゴシック Medium"/>
      <family val="3"/>
    </font>
    <font>
      <sz val="12"/>
      <color indexed="10"/>
      <name val="游ゴシック Medium"/>
      <family val="3"/>
    </font>
    <font>
      <b/>
      <sz val="20"/>
      <color indexed="30"/>
      <name val="游ゴシック Medium"/>
      <family val="3"/>
    </font>
    <font>
      <b/>
      <sz val="20"/>
      <color indexed="10"/>
      <name val="游ゴシック Medium"/>
      <family val="3"/>
    </font>
    <font>
      <sz val="9"/>
      <name val="Meiryo UI"/>
      <family val="3"/>
    </font>
    <font>
      <b/>
      <sz val="18"/>
      <color indexed="10"/>
      <name val="ＭＳ 明朝"/>
      <family val="1"/>
    </font>
    <font>
      <b/>
      <sz val="18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4"/>
      <color theme="1"/>
      <name val="游ゴシック Medium"/>
      <family val="3"/>
    </font>
    <font>
      <b/>
      <sz val="12"/>
      <color rgb="FFFF0000"/>
      <name val="游ゴシック Medium"/>
      <family val="3"/>
    </font>
    <font>
      <sz val="12"/>
      <color rgb="FFFF0000"/>
      <name val="游ゴシック Medium"/>
      <family val="3"/>
    </font>
    <font>
      <b/>
      <sz val="20"/>
      <color rgb="FF0070C0"/>
      <name val="游ゴシック Medium"/>
      <family val="3"/>
    </font>
    <font>
      <b/>
      <sz val="20"/>
      <color rgb="FFFF0000"/>
      <name val="游ゴシック Medium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3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3" borderId="10" xfId="0" applyFont="1" applyFill="1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center"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5" fillId="34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35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66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49" fontId="14" fillId="0" borderId="0" xfId="0" applyNumberFormat="1" applyFont="1" applyAlignment="1">
      <alignment vertical="center" shrinkToFit="1"/>
    </xf>
    <xf numFmtId="49" fontId="12" fillId="0" borderId="0" xfId="0" applyNumberFormat="1" applyFont="1" applyAlignment="1">
      <alignment vertical="center"/>
    </xf>
    <xf numFmtId="0" fontId="8" fillId="0" borderId="12" xfId="0" applyFont="1" applyBorder="1" applyAlignment="1">
      <alignment horizontal="distributed" vertical="center" indent="1" shrinkToFit="1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horizontal="distributed" vertical="center" indent="3"/>
    </xf>
    <xf numFmtId="0" fontId="12" fillId="0" borderId="0" xfId="0" applyFont="1" applyBorder="1" applyAlignment="1">
      <alignment horizontal="distributed" vertical="center" indent="3"/>
    </xf>
    <xf numFmtId="49" fontId="16" fillId="0" borderId="0" xfId="0" applyNumberFormat="1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67" fillId="0" borderId="0" xfId="0" applyNumberFormat="1" applyFont="1" applyFill="1" applyAlignment="1">
      <alignment horizontal="center" vertical="center" shrinkToFit="1"/>
    </xf>
    <xf numFmtId="0" fontId="8" fillId="0" borderId="0" xfId="0" applyFont="1" applyBorder="1" applyAlignment="1">
      <alignment horizontal="right" vertical="center" shrinkToFit="1"/>
    </xf>
    <xf numFmtId="0" fontId="12" fillId="0" borderId="0" xfId="0" applyFont="1" applyBorder="1" applyAlignment="1">
      <alignment vertical="center" shrinkToFit="1"/>
    </xf>
    <xf numFmtId="49" fontId="17" fillId="0" borderId="13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wrapText="1" shrinkToFit="1"/>
    </xf>
    <xf numFmtId="49" fontId="17" fillId="0" borderId="15" xfId="0" applyNumberFormat="1" applyFont="1" applyBorder="1" applyAlignment="1">
      <alignment horizontal="center" vertical="center" shrinkToFit="1"/>
    </xf>
    <xf numFmtId="49" fontId="18" fillId="0" borderId="13" xfId="0" applyNumberFormat="1" applyFont="1" applyBorder="1" applyAlignment="1">
      <alignment horizontal="center" vertical="center"/>
    </xf>
    <xf numFmtId="181" fontId="13" fillId="36" borderId="14" xfId="0" applyNumberFormat="1" applyFont="1" applyFill="1" applyBorder="1" applyAlignment="1">
      <alignment horizontal="center" vertical="center" shrinkToFit="1"/>
    </xf>
    <xf numFmtId="49" fontId="13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 shrinkToFit="1"/>
    </xf>
    <xf numFmtId="0" fontId="68" fillId="0" borderId="0" xfId="0" applyNumberFormat="1" applyFont="1" applyFill="1" applyAlignment="1">
      <alignment horizontal="center" vertical="center" shrinkToFit="1"/>
    </xf>
    <xf numFmtId="0" fontId="13" fillId="7" borderId="14" xfId="0" applyNumberFormat="1" applyFont="1" applyFill="1" applyBorder="1" applyAlignment="1">
      <alignment horizontal="center" vertical="center" shrinkToFit="1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 shrinkToFit="1"/>
    </xf>
    <xf numFmtId="49" fontId="13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180" fontId="8" fillId="0" borderId="16" xfId="0" applyNumberFormat="1" applyFont="1" applyBorder="1" applyAlignment="1">
      <alignment horizontal="center" vertical="center" shrinkToFit="1"/>
    </xf>
    <xf numFmtId="49" fontId="17" fillId="0" borderId="17" xfId="0" applyNumberFormat="1" applyFont="1" applyBorder="1" applyAlignment="1">
      <alignment vertical="center" shrinkToFit="1"/>
    </xf>
    <xf numFmtId="49" fontId="17" fillId="0" borderId="18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vertical="center" shrinkToFit="1"/>
    </xf>
    <xf numFmtId="49" fontId="17" fillId="0" borderId="23" xfId="0" applyNumberFormat="1" applyFont="1" applyBorder="1" applyAlignment="1">
      <alignment horizontal="center" vertical="center"/>
    </xf>
    <xf numFmtId="0" fontId="17" fillId="0" borderId="24" xfId="0" applyNumberFormat="1" applyFont="1" applyBorder="1" applyAlignment="1">
      <alignment horizontal="center" vertical="center"/>
    </xf>
    <xf numFmtId="0" fontId="5" fillId="34" borderId="10" xfId="0" applyFont="1" applyFill="1" applyBorder="1" applyAlignment="1" applyProtection="1">
      <alignment vertical="center" shrinkToFit="1"/>
      <protection locked="0"/>
    </xf>
    <xf numFmtId="0" fontId="5" fillId="34" borderId="10" xfId="0" applyFont="1" applyFill="1" applyBorder="1" applyAlignment="1" applyProtection="1">
      <alignment horizontal="center" vertical="center" shrinkToFit="1"/>
      <protection locked="0"/>
    </xf>
    <xf numFmtId="0" fontId="5" fillId="34" borderId="10" xfId="0" applyFont="1" applyFill="1" applyBorder="1" applyAlignment="1" applyProtection="1">
      <alignment horizontal="left" vertical="center" shrinkToFit="1"/>
      <protection locked="0"/>
    </xf>
    <xf numFmtId="0" fontId="20" fillId="0" borderId="25" xfId="0" applyNumberFormat="1" applyFont="1" applyBorder="1" applyAlignment="1">
      <alignment horizontal="left" vertical="center" indent="1" shrinkToFit="1"/>
    </xf>
    <xf numFmtId="0" fontId="20" fillId="0" borderId="26" xfId="0" applyNumberFormat="1" applyFont="1" applyBorder="1" applyAlignment="1">
      <alignment horizontal="left" vertical="center" indent="1" shrinkToFit="1"/>
    </xf>
    <xf numFmtId="0" fontId="20" fillId="0" borderId="27" xfId="0" applyNumberFormat="1" applyFont="1" applyBorder="1" applyAlignment="1">
      <alignment horizontal="left" vertical="center" indent="1" shrinkToFit="1"/>
    </xf>
    <xf numFmtId="0" fontId="20" fillId="0" borderId="28" xfId="0" applyNumberFormat="1" applyFont="1" applyBorder="1" applyAlignment="1">
      <alignment horizontal="left" vertical="center" indent="1" shrinkToFit="1"/>
    </xf>
    <xf numFmtId="0" fontId="20" fillId="0" borderId="29" xfId="0" applyNumberFormat="1" applyFont="1" applyBorder="1" applyAlignment="1">
      <alignment horizontal="left" vertical="center" indent="1" shrinkToFit="1"/>
    </xf>
    <xf numFmtId="0" fontId="20" fillId="0" borderId="30" xfId="0" applyNumberFormat="1" applyFont="1" applyBorder="1" applyAlignment="1">
      <alignment horizontal="left" vertical="center" indent="1" shrinkToFit="1"/>
    </xf>
    <xf numFmtId="0" fontId="20" fillId="0" borderId="31" xfId="0" applyNumberFormat="1" applyFont="1" applyBorder="1" applyAlignment="1">
      <alignment horizontal="left" vertical="center" indent="1" shrinkToFit="1"/>
    </xf>
    <xf numFmtId="0" fontId="20" fillId="0" borderId="32" xfId="0" applyNumberFormat="1" applyFont="1" applyBorder="1" applyAlignment="1">
      <alignment horizontal="left" vertical="center" indent="1" shrinkToFit="1"/>
    </xf>
    <xf numFmtId="0" fontId="20" fillId="0" borderId="33" xfId="0" applyNumberFormat="1" applyFont="1" applyBorder="1" applyAlignment="1">
      <alignment horizontal="left" vertical="center" indent="1" shrinkToFit="1"/>
    </xf>
    <xf numFmtId="0" fontId="20" fillId="0" borderId="34" xfId="0" applyNumberFormat="1" applyFont="1" applyBorder="1" applyAlignment="1">
      <alignment horizontal="left" vertical="center" indent="1" shrinkToFit="1"/>
    </xf>
    <xf numFmtId="0" fontId="20" fillId="0" borderId="35" xfId="0" applyNumberFormat="1" applyFont="1" applyBorder="1" applyAlignment="1">
      <alignment horizontal="left" vertical="center" indent="1" shrinkToFit="1"/>
    </xf>
    <xf numFmtId="0" fontId="20" fillId="0" borderId="36" xfId="0" applyNumberFormat="1" applyFont="1" applyBorder="1" applyAlignment="1">
      <alignment horizontal="left" vertical="center" indent="1" shrinkToFit="1"/>
    </xf>
    <xf numFmtId="0" fontId="20" fillId="0" borderId="37" xfId="0" applyNumberFormat="1" applyFont="1" applyBorder="1" applyAlignment="1">
      <alignment horizontal="left" vertical="center" indent="1" shrinkToFit="1"/>
    </xf>
    <xf numFmtId="0" fontId="20" fillId="0" borderId="38" xfId="0" applyNumberFormat="1" applyFont="1" applyBorder="1" applyAlignment="1">
      <alignment horizontal="left" vertical="center" indent="1" shrinkToFit="1"/>
    </xf>
    <xf numFmtId="0" fontId="20" fillId="0" borderId="39" xfId="0" applyNumberFormat="1" applyFont="1" applyBorder="1" applyAlignment="1">
      <alignment horizontal="left" vertical="center" indent="1" shrinkToFit="1"/>
    </xf>
    <xf numFmtId="49" fontId="17" fillId="0" borderId="40" xfId="0" applyNumberFormat="1" applyFont="1" applyBorder="1" applyAlignment="1">
      <alignment horizontal="center" vertical="center" shrinkToFit="1"/>
    </xf>
    <xf numFmtId="0" fontId="12" fillId="0" borderId="41" xfId="0" applyFont="1" applyBorder="1" applyAlignment="1">
      <alignment vertical="center" shrinkToFit="1"/>
    </xf>
    <xf numFmtId="49" fontId="17" fillId="0" borderId="42" xfId="0" applyNumberFormat="1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20" fillId="0" borderId="44" xfId="0" applyNumberFormat="1" applyFont="1" applyBorder="1" applyAlignment="1">
      <alignment horizontal="left" vertical="center" indent="1" shrinkToFit="1"/>
    </xf>
    <xf numFmtId="0" fontId="20" fillId="0" borderId="45" xfId="0" applyNumberFormat="1" applyFont="1" applyBorder="1" applyAlignment="1">
      <alignment horizontal="left" vertical="center" indent="1" shrinkToFit="1"/>
    </xf>
    <xf numFmtId="49" fontId="10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49" fontId="8" fillId="0" borderId="46" xfId="0" applyNumberFormat="1" applyFont="1" applyBorder="1" applyAlignment="1">
      <alignment horizontal="distributed" vertical="center" indent="4"/>
    </xf>
    <xf numFmtId="0" fontId="12" fillId="0" borderId="47" xfId="0" applyFont="1" applyBorder="1" applyAlignment="1">
      <alignment horizontal="distributed" vertical="center" indent="4"/>
    </xf>
    <xf numFmtId="180" fontId="15" fillId="0" borderId="48" xfId="0" applyNumberFormat="1" applyFont="1" applyBorder="1" applyAlignment="1">
      <alignment horizontal="distributed" vertical="center" indent="5" shrinkToFit="1"/>
    </xf>
    <xf numFmtId="180" fontId="15" fillId="0" borderId="49" xfId="0" applyNumberFormat="1" applyFont="1" applyBorder="1" applyAlignment="1">
      <alignment horizontal="distributed" vertical="center" indent="5" shrinkToFit="1"/>
    </xf>
    <xf numFmtId="49" fontId="8" fillId="0" borderId="50" xfId="0" applyNumberFormat="1" applyFont="1" applyBorder="1" applyAlignment="1">
      <alignment horizontal="distributed" vertical="center" indent="4"/>
    </xf>
    <xf numFmtId="0" fontId="12" fillId="0" borderId="51" xfId="0" applyFont="1" applyBorder="1" applyAlignment="1">
      <alignment horizontal="distributed" vertical="center" indent="4"/>
    </xf>
    <xf numFmtId="0" fontId="19" fillId="0" borderId="27" xfId="0" applyNumberFormat="1" applyFont="1" applyBorder="1" applyAlignment="1">
      <alignment horizontal="distributed" vertical="center" indent="8" shrinkToFit="1"/>
    </xf>
    <xf numFmtId="0" fontId="19" fillId="0" borderId="32" xfId="0" applyNumberFormat="1" applyFont="1" applyBorder="1" applyAlignment="1">
      <alignment horizontal="distributed" vertical="center" indent="8" shrinkToFit="1"/>
    </xf>
    <xf numFmtId="0" fontId="19" fillId="0" borderId="28" xfId="0" applyNumberFormat="1" applyFont="1" applyBorder="1" applyAlignment="1">
      <alignment horizontal="distributed" vertical="center" indent="8" shrinkToFit="1"/>
    </xf>
    <xf numFmtId="49" fontId="17" fillId="0" borderId="48" xfId="0" applyNumberFormat="1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20" fillId="0" borderId="52" xfId="0" applyNumberFormat="1" applyFont="1" applyBorder="1" applyAlignment="1">
      <alignment horizontal="left" vertical="center" indent="1" shrinkToFit="1"/>
    </xf>
    <xf numFmtId="0" fontId="20" fillId="0" borderId="53" xfId="0" applyNumberFormat="1" applyFont="1" applyBorder="1" applyAlignment="1">
      <alignment horizontal="left" vertical="center" indent="1" shrinkToFit="1"/>
    </xf>
    <xf numFmtId="0" fontId="20" fillId="0" borderId="54" xfId="0" applyNumberFormat="1" applyFont="1" applyBorder="1" applyAlignment="1">
      <alignment horizontal="left" vertical="center" indent="1" shrinkToFit="1"/>
    </xf>
    <xf numFmtId="49" fontId="17" fillId="0" borderId="55" xfId="0" applyNumberFormat="1" applyFont="1" applyBorder="1" applyAlignment="1">
      <alignment horizontal="center" vertical="center" shrinkToFit="1"/>
    </xf>
    <xf numFmtId="0" fontId="12" fillId="0" borderId="49" xfId="0" applyFont="1" applyBorder="1" applyAlignment="1">
      <alignment vertical="center" shrinkToFit="1"/>
    </xf>
    <xf numFmtId="180" fontId="19" fillId="0" borderId="27" xfId="0" applyNumberFormat="1" applyFont="1" applyBorder="1" applyAlignment="1">
      <alignment horizontal="distributed" vertical="center" indent="8" shrinkToFit="1"/>
    </xf>
    <xf numFmtId="180" fontId="19" fillId="0" borderId="32" xfId="0" applyNumberFormat="1" applyFont="1" applyBorder="1" applyAlignment="1">
      <alignment horizontal="distributed" vertical="center" indent="8" shrinkToFit="1"/>
    </xf>
    <xf numFmtId="0" fontId="19" fillId="0" borderId="28" xfId="0" applyFont="1" applyBorder="1" applyAlignment="1">
      <alignment horizontal="distributed" vertical="center" indent="8" shrinkToFit="1"/>
    </xf>
    <xf numFmtId="0" fontId="11" fillId="0" borderId="0" xfId="0" applyFont="1" applyAlignment="1">
      <alignment horizontal="center" vertical="center"/>
    </xf>
    <xf numFmtId="49" fontId="8" fillId="0" borderId="56" xfId="0" applyNumberFormat="1" applyFont="1" applyBorder="1" applyAlignment="1">
      <alignment horizontal="distributed" vertical="center" indent="3"/>
    </xf>
    <xf numFmtId="0" fontId="12" fillId="0" borderId="57" xfId="0" applyFont="1" applyBorder="1" applyAlignment="1">
      <alignment horizontal="distributed" vertical="center" indent="3"/>
    </xf>
    <xf numFmtId="0" fontId="15" fillId="0" borderId="58" xfId="0" applyNumberFormat="1" applyFont="1" applyBorder="1" applyAlignment="1">
      <alignment horizontal="distributed" vertical="center" indent="3" shrinkToFit="1"/>
    </xf>
    <xf numFmtId="0" fontId="15" fillId="0" borderId="59" xfId="0" applyNumberFormat="1" applyFont="1" applyBorder="1" applyAlignment="1">
      <alignment horizontal="distributed" vertical="center" indent="3" shrinkToFit="1"/>
    </xf>
    <xf numFmtId="0" fontId="15" fillId="0" borderId="60" xfId="0" applyNumberFormat="1" applyFont="1" applyBorder="1" applyAlignment="1">
      <alignment horizontal="left" vertical="center" indent="2" shrinkToFit="1"/>
    </xf>
    <xf numFmtId="0" fontId="15" fillId="0" borderId="61" xfId="0" applyNumberFormat="1" applyFont="1" applyBorder="1" applyAlignment="1">
      <alignment horizontal="left" vertical="center" indent="2" shrinkToFit="1"/>
    </xf>
    <xf numFmtId="0" fontId="15" fillId="0" borderId="62" xfId="0" applyNumberFormat="1" applyFont="1" applyBorder="1" applyAlignment="1">
      <alignment horizontal="left" vertical="center" indent="2" shrinkToFit="1"/>
    </xf>
    <xf numFmtId="49" fontId="17" fillId="0" borderId="60" xfId="0" applyNumberFormat="1" applyFont="1" applyBorder="1" applyAlignment="1">
      <alignment horizontal="center" vertical="center" shrinkToFit="1"/>
    </xf>
    <xf numFmtId="0" fontId="17" fillId="0" borderId="61" xfId="0" applyFont="1" applyBorder="1" applyAlignment="1">
      <alignment vertical="center" shrinkToFit="1"/>
    </xf>
    <xf numFmtId="0" fontId="17" fillId="0" borderId="62" xfId="0" applyFont="1" applyBorder="1" applyAlignment="1">
      <alignment vertical="center" shrinkToFit="1"/>
    </xf>
    <xf numFmtId="49" fontId="8" fillId="0" borderId="63" xfId="0" applyNumberFormat="1" applyFont="1" applyBorder="1" applyAlignment="1">
      <alignment horizontal="distributed" vertical="center" indent="3"/>
    </xf>
    <xf numFmtId="0" fontId="12" fillId="0" borderId="64" xfId="0" applyFont="1" applyBorder="1" applyAlignment="1">
      <alignment horizontal="distributed" vertical="center" indent="3"/>
    </xf>
    <xf numFmtId="49" fontId="13" fillId="0" borderId="64" xfId="0" applyNumberFormat="1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49" fontId="15" fillId="0" borderId="58" xfId="0" applyNumberFormat="1" applyFont="1" applyBorder="1" applyAlignment="1">
      <alignment horizontal="distributed" vertical="center" indent="3" shrinkToFit="1"/>
    </xf>
    <xf numFmtId="0" fontId="15" fillId="0" borderId="59" xfId="0" applyFont="1" applyBorder="1" applyAlignment="1">
      <alignment horizontal="distributed" vertical="center" indent="3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1314450" cy="219075"/>
    <xdr:sp>
      <xdr:nvSpPr>
        <xdr:cNvPr id="1" name="Text Box 2"/>
        <xdr:cNvSpPr txBox="1">
          <a:spLocks noChangeArrowheads="1"/>
        </xdr:cNvSpPr>
      </xdr:nvSpPr>
      <xdr:spPr>
        <a:xfrm>
          <a:off x="276225" y="742950"/>
          <a:ext cx="13144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女子の部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219075</xdr:rowOff>
    </xdr:from>
    <xdr:ext cx="1295400" cy="228600"/>
    <xdr:sp>
      <xdr:nvSpPr>
        <xdr:cNvPr id="1" name="Text Box 2"/>
        <xdr:cNvSpPr txBox="1">
          <a:spLocks noChangeArrowheads="1"/>
        </xdr:cNvSpPr>
      </xdr:nvSpPr>
      <xdr:spPr>
        <a:xfrm>
          <a:off x="276225" y="542925"/>
          <a:ext cx="12954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0000FF"/>
              </a:solidFill>
            </a:rPr>
            <a:t>男子の部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123825</xdr:rowOff>
    </xdr:from>
    <xdr:ext cx="1285875" cy="228600"/>
    <xdr:sp>
      <xdr:nvSpPr>
        <xdr:cNvPr id="1" name="Text Box 2"/>
        <xdr:cNvSpPr txBox="1">
          <a:spLocks noChangeArrowheads="1"/>
        </xdr:cNvSpPr>
      </xdr:nvSpPr>
      <xdr:spPr>
        <a:xfrm>
          <a:off x="428625" y="447675"/>
          <a:ext cx="12858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女子の部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</xdr:row>
      <xdr:rowOff>123825</xdr:rowOff>
    </xdr:from>
    <xdr:ext cx="1285875" cy="228600"/>
    <xdr:sp>
      <xdr:nvSpPr>
        <xdr:cNvPr id="1" name="Text Box 2"/>
        <xdr:cNvSpPr txBox="1">
          <a:spLocks noChangeArrowheads="1"/>
        </xdr:cNvSpPr>
      </xdr:nvSpPr>
      <xdr:spPr>
        <a:xfrm>
          <a:off x="438150" y="447675"/>
          <a:ext cx="12858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0000FF"/>
              </a:solidFill>
            </a:rPr>
            <a:t>男子の部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PageLayoutView="0" workbookViewId="0" topLeftCell="A1">
      <selection activeCell="C24" sqref="C24"/>
    </sheetView>
  </sheetViews>
  <sheetFormatPr defaultColWidth="9.00390625" defaultRowHeight="13.5"/>
  <cols>
    <col min="1" max="1" width="4.625" style="20" customWidth="1"/>
    <col min="2" max="2" width="4.625" style="19" customWidth="1"/>
    <col min="3" max="16384" width="9.00390625" style="20" customWidth="1"/>
  </cols>
  <sheetData>
    <row r="1" ht="24.75" customHeight="1">
      <c r="A1" s="18" t="s">
        <v>84</v>
      </c>
    </row>
    <row r="2" spans="1:4" ht="24.75" customHeight="1">
      <c r="A2" s="18"/>
      <c r="C2" s="20" t="s">
        <v>79</v>
      </c>
      <c r="D2" s="20" t="s">
        <v>85</v>
      </c>
    </row>
    <row r="3" spans="1:3" ht="24.75" customHeight="1">
      <c r="A3" s="18"/>
      <c r="C3" s="21" t="s">
        <v>76</v>
      </c>
    </row>
    <row r="4" spans="1:3" ht="24.75" customHeight="1">
      <c r="A4" s="18"/>
      <c r="C4" s="21" t="s">
        <v>77</v>
      </c>
    </row>
    <row r="5" ht="24.75" customHeight="1">
      <c r="A5" s="20" t="s">
        <v>52</v>
      </c>
    </row>
    <row r="6" spans="2:3" ht="24.75" customHeight="1">
      <c r="B6" s="19" t="s">
        <v>53</v>
      </c>
      <c r="C6" s="20" t="s">
        <v>54</v>
      </c>
    </row>
    <row r="7" spans="3:13" ht="24.75" customHeight="1">
      <c r="C7" s="20" t="s">
        <v>55</v>
      </c>
      <c r="M7" s="22"/>
    </row>
    <row r="8" ht="24.75" customHeight="1">
      <c r="C8" s="20" t="s">
        <v>56</v>
      </c>
    </row>
    <row r="9" spans="2:3" ht="24.75" customHeight="1">
      <c r="B9" s="19" t="s">
        <v>57</v>
      </c>
      <c r="C9" s="20" t="s">
        <v>58</v>
      </c>
    </row>
    <row r="10" ht="24.75" customHeight="1">
      <c r="C10" s="20" t="s">
        <v>59</v>
      </c>
    </row>
    <row r="11" ht="24.75" customHeight="1">
      <c r="C11" s="20" t="s">
        <v>60</v>
      </c>
    </row>
    <row r="12" ht="24.75" customHeight="1">
      <c r="C12" s="20" t="s">
        <v>73</v>
      </c>
    </row>
    <row r="13" spans="2:3" ht="24.75" customHeight="1">
      <c r="B13" s="19" t="s">
        <v>61</v>
      </c>
      <c r="C13" s="20" t="s">
        <v>70</v>
      </c>
    </row>
    <row r="14" ht="24.75" customHeight="1">
      <c r="C14" s="20" t="s">
        <v>71</v>
      </c>
    </row>
    <row r="15" ht="24.75" customHeight="1">
      <c r="C15" s="20" t="s">
        <v>62</v>
      </c>
    </row>
    <row r="16" ht="24.75" customHeight="1">
      <c r="C16" s="20" t="s">
        <v>63</v>
      </c>
    </row>
    <row r="17" spans="3:9" ht="24.75" customHeight="1">
      <c r="C17" s="23" t="s">
        <v>78</v>
      </c>
      <c r="D17" s="23"/>
      <c r="E17" s="23"/>
      <c r="F17" s="23"/>
      <c r="G17" s="23"/>
      <c r="H17" s="23"/>
      <c r="I17" s="23"/>
    </row>
    <row r="18" ht="19.5" customHeight="1"/>
    <row r="19" ht="19.5" customHeight="1">
      <c r="A19" s="20" t="s">
        <v>64</v>
      </c>
    </row>
    <row r="20" ht="19.5" customHeight="1">
      <c r="C20" s="20" t="s">
        <v>65</v>
      </c>
    </row>
    <row r="21" ht="19.5" customHeight="1">
      <c r="C21" s="20" t="s">
        <v>72</v>
      </c>
    </row>
    <row r="22" ht="19.5" customHeight="1">
      <c r="C22" s="20" t="s">
        <v>80</v>
      </c>
    </row>
    <row r="23" ht="19.5" customHeight="1">
      <c r="C23" s="20" t="s">
        <v>86</v>
      </c>
    </row>
    <row r="24" ht="19.5" customHeight="1">
      <c r="C24" s="20" t="s">
        <v>81</v>
      </c>
    </row>
    <row r="25" ht="19.5" customHeight="1">
      <c r="C25" s="20" t="s">
        <v>74</v>
      </c>
    </row>
    <row r="26" ht="19.5" customHeight="1"/>
    <row r="27" ht="19.5" customHeight="1">
      <c r="A27" s="20" t="s">
        <v>66</v>
      </c>
    </row>
    <row r="28" ht="19.5" customHeight="1">
      <c r="A28" s="20" t="s">
        <v>75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dataValidations count="1">
    <dataValidation type="whole" operator="equal" allowBlank="1" showInputMessage="1" showErrorMessage="1" sqref="M7">
      <formula1>1111111111111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PageLayoutView="0" workbookViewId="0" topLeftCell="A1">
      <selection activeCell="C7" sqref="C7"/>
    </sheetView>
  </sheetViews>
  <sheetFormatPr defaultColWidth="9.00390625" defaultRowHeight="13.5"/>
  <cols>
    <col min="1" max="1" width="11.625" style="1" bestFit="1" customWidth="1"/>
    <col min="2" max="5" width="17.625" style="1" customWidth="1"/>
    <col min="6" max="6" width="5.25390625" style="1" bestFit="1" customWidth="1"/>
    <col min="7" max="16384" width="9.00390625" style="1" customWidth="1"/>
  </cols>
  <sheetData>
    <row r="1" ht="19.5" customHeight="1">
      <c r="A1" s="1" t="s">
        <v>12</v>
      </c>
    </row>
    <row r="2" spans="1:6" ht="19.5" customHeight="1">
      <c r="A2" s="16"/>
      <c r="B2" s="15" t="s">
        <v>10</v>
      </c>
      <c r="C2" s="17"/>
      <c r="D2" s="1" t="s">
        <v>82</v>
      </c>
      <c r="E2" s="5"/>
      <c r="F2" s="5"/>
    </row>
    <row r="3" ht="19.5" customHeight="1"/>
    <row r="4" spans="1:5" ht="19.5" customHeight="1">
      <c r="A4" s="2" t="s">
        <v>15</v>
      </c>
      <c r="B4" s="14" t="s">
        <v>69</v>
      </c>
      <c r="C4" s="13"/>
      <c r="D4" s="1" t="s">
        <v>68</v>
      </c>
      <c r="E4" s="8" t="s">
        <v>37</v>
      </c>
    </row>
    <row r="5" spans="1:6" ht="19.5" customHeight="1">
      <c r="A5" s="3" t="s">
        <v>6</v>
      </c>
      <c r="B5" s="7" t="s">
        <v>8</v>
      </c>
      <c r="C5" s="7" t="s">
        <v>9</v>
      </c>
      <c r="D5" s="7" t="s">
        <v>13</v>
      </c>
      <c r="E5" s="7" t="s">
        <v>14</v>
      </c>
      <c r="F5" s="7" t="s">
        <v>7</v>
      </c>
    </row>
    <row r="6" spans="1:6" ht="19.5" customHeight="1">
      <c r="A6" s="3" t="s">
        <v>11</v>
      </c>
      <c r="B6" s="4"/>
      <c r="C6" s="4"/>
      <c r="D6" s="4"/>
      <c r="E6" s="4"/>
      <c r="F6" s="7"/>
    </row>
    <row r="7" spans="1:7" ht="19.5" customHeight="1">
      <c r="A7" s="3">
        <v>1</v>
      </c>
      <c r="B7" s="4"/>
      <c r="C7" s="4"/>
      <c r="D7" s="4"/>
      <c r="E7" s="4"/>
      <c r="F7" s="6"/>
      <c r="G7" s="1" t="s">
        <v>21</v>
      </c>
    </row>
    <row r="8" spans="1:6" ht="19.5" customHeight="1">
      <c r="A8" s="3">
        <v>2</v>
      </c>
      <c r="B8" s="4"/>
      <c r="C8" s="4"/>
      <c r="D8" s="4"/>
      <c r="E8" s="4"/>
      <c r="F8" s="6"/>
    </row>
    <row r="9" spans="1:6" ht="19.5" customHeight="1">
      <c r="A9" s="3">
        <v>3</v>
      </c>
      <c r="B9" s="4"/>
      <c r="C9" s="4"/>
      <c r="D9" s="4"/>
      <c r="E9" s="4"/>
      <c r="F9" s="6"/>
    </row>
    <row r="10" spans="1:6" ht="19.5" customHeight="1">
      <c r="A10" s="3">
        <v>4</v>
      </c>
      <c r="B10" s="4"/>
      <c r="C10" s="4"/>
      <c r="D10" s="4"/>
      <c r="E10" s="4"/>
      <c r="F10" s="6"/>
    </row>
    <row r="11" spans="1:6" ht="19.5" customHeight="1">
      <c r="A11" s="3">
        <v>5</v>
      </c>
      <c r="B11" s="4"/>
      <c r="C11" s="4"/>
      <c r="D11" s="4"/>
      <c r="E11" s="4"/>
      <c r="F11" s="6"/>
    </row>
    <row r="12" spans="1:6" ht="19.5" customHeight="1">
      <c r="A12" s="3">
        <v>6</v>
      </c>
      <c r="B12" s="4"/>
      <c r="C12" s="4"/>
      <c r="D12" s="4"/>
      <c r="E12" s="4"/>
      <c r="F12" s="6"/>
    </row>
    <row r="13" spans="1:6" ht="19.5" customHeight="1">
      <c r="A13" s="3">
        <v>7</v>
      </c>
      <c r="B13" s="4"/>
      <c r="C13" s="4"/>
      <c r="D13" s="4"/>
      <c r="E13" s="4"/>
      <c r="F13" s="6"/>
    </row>
    <row r="14" spans="1:6" ht="19.5" customHeight="1">
      <c r="A14" s="3">
        <v>8</v>
      </c>
      <c r="B14" s="4"/>
      <c r="C14" s="4"/>
      <c r="D14" s="4"/>
      <c r="E14" s="4"/>
      <c r="F14" s="6"/>
    </row>
    <row r="15" spans="1:6" ht="19.5" customHeight="1">
      <c r="A15" s="3">
        <v>9</v>
      </c>
      <c r="B15" s="70"/>
      <c r="C15" s="70"/>
      <c r="D15" s="70"/>
      <c r="E15" s="70"/>
      <c r="F15" s="71"/>
    </row>
    <row r="16" spans="1:6" ht="19.5" customHeight="1">
      <c r="A16" s="3">
        <v>10</v>
      </c>
      <c r="B16" s="70"/>
      <c r="C16" s="70"/>
      <c r="D16" s="70"/>
      <c r="E16" s="70"/>
      <c r="F16" s="71"/>
    </row>
    <row r="17" spans="1:6" ht="19.5" customHeight="1">
      <c r="A17" s="3">
        <v>11</v>
      </c>
      <c r="B17" s="70"/>
      <c r="C17" s="70"/>
      <c r="D17" s="70"/>
      <c r="E17" s="70"/>
      <c r="F17" s="71"/>
    </row>
    <row r="18" spans="1:6" ht="19.5" customHeight="1">
      <c r="A18" s="3">
        <v>12</v>
      </c>
      <c r="B18" s="70"/>
      <c r="C18" s="70"/>
      <c r="D18" s="70"/>
      <c r="E18" s="70"/>
      <c r="F18" s="71"/>
    </row>
    <row r="19" spans="1:6" ht="19.5" customHeight="1">
      <c r="A19" s="3">
        <v>13</v>
      </c>
      <c r="B19" s="70"/>
      <c r="C19" s="70"/>
      <c r="D19" s="70"/>
      <c r="E19" s="70"/>
      <c r="F19" s="71"/>
    </row>
    <row r="20" spans="1:6" ht="19.5" customHeight="1">
      <c r="A20" s="3">
        <v>14</v>
      </c>
      <c r="B20" s="70"/>
      <c r="C20" s="70"/>
      <c r="D20" s="70"/>
      <c r="E20" s="70"/>
      <c r="F20" s="71"/>
    </row>
    <row r="21" spans="1:6" ht="19.5" customHeight="1">
      <c r="A21" s="3">
        <v>15</v>
      </c>
      <c r="B21" s="70"/>
      <c r="C21" s="70"/>
      <c r="D21" s="70"/>
      <c r="E21" s="70"/>
      <c r="F21" s="71"/>
    </row>
    <row r="22" spans="1:6" ht="19.5" customHeight="1">
      <c r="A22" s="3">
        <v>16</v>
      </c>
      <c r="B22" s="70"/>
      <c r="C22" s="70"/>
      <c r="D22" s="70"/>
      <c r="E22" s="70"/>
      <c r="F22" s="71"/>
    </row>
    <row r="23" ht="19.5" customHeight="1"/>
    <row r="24" spans="1:4" ht="19.5" customHeight="1">
      <c r="A24" s="2" t="s">
        <v>5</v>
      </c>
      <c r="B24" s="14" t="s">
        <v>69</v>
      </c>
      <c r="C24" s="13"/>
      <c r="D24" s="1" t="s">
        <v>68</v>
      </c>
    </row>
    <row r="25" spans="1:6" ht="19.5" customHeight="1">
      <c r="A25" s="3" t="s">
        <v>6</v>
      </c>
      <c r="B25" s="7" t="s">
        <v>8</v>
      </c>
      <c r="C25" s="7" t="s">
        <v>9</v>
      </c>
      <c r="D25" s="7" t="s">
        <v>13</v>
      </c>
      <c r="E25" s="7" t="s">
        <v>14</v>
      </c>
      <c r="F25" s="7" t="s">
        <v>7</v>
      </c>
    </row>
    <row r="26" spans="1:6" ht="19.5" customHeight="1">
      <c r="A26" s="3" t="s">
        <v>20</v>
      </c>
      <c r="B26" s="9"/>
      <c r="C26" s="9"/>
      <c r="D26" s="9"/>
      <c r="E26" s="9"/>
      <c r="F26" s="7"/>
    </row>
    <row r="27" spans="1:7" ht="19.5" customHeight="1">
      <c r="A27" s="3">
        <v>1</v>
      </c>
      <c r="B27" s="10"/>
      <c r="C27" s="10"/>
      <c r="D27" s="9"/>
      <c r="E27" s="9"/>
      <c r="F27" s="6"/>
      <c r="G27" s="1" t="s">
        <v>21</v>
      </c>
    </row>
    <row r="28" spans="1:6" ht="19.5" customHeight="1">
      <c r="A28" s="3">
        <v>2</v>
      </c>
      <c r="B28" s="10"/>
      <c r="C28" s="10"/>
      <c r="D28" s="9"/>
      <c r="E28" s="9"/>
      <c r="F28" s="6"/>
    </row>
    <row r="29" spans="1:6" ht="19.5" customHeight="1">
      <c r="A29" s="3">
        <v>3</v>
      </c>
      <c r="B29" s="10"/>
      <c r="C29" s="10"/>
      <c r="D29" s="9"/>
      <c r="E29" s="9"/>
      <c r="F29" s="6"/>
    </row>
    <row r="30" spans="1:6" ht="19.5" customHeight="1">
      <c r="A30" s="3">
        <v>4</v>
      </c>
      <c r="B30" s="10"/>
      <c r="C30" s="10"/>
      <c r="D30" s="9"/>
      <c r="E30" s="9"/>
      <c r="F30" s="6"/>
    </row>
    <row r="31" spans="1:6" ht="19.5" customHeight="1">
      <c r="A31" s="3">
        <v>5</v>
      </c>
      <c r="B31" s="10"/>
      <c r="C31" s="10"/>
      <c r="D31" s="9"/>
      <c r="E31" s="9"/>
      <c r="F31" s="6"/>
    </row>
    <row r="32" spans="1:6" ht="19.5" customHeight="1">
      <c r="A32" s="3">
        <v>6</v>
      </c>
      <c r="B32" s="10"/>
      <c r="C32" s="10"/>
      <c r="D32" s="9"/>
      <c r="E32" s="9"/>
      <c r="F32" s="6"/>
    </row>
    <row r="33" spans="1:6" ht="19.5" customHeight="1">
      <c r="A33" s="3">
        <v>7</v>
      </c>
      <c r="B33" s="10"/>
      <c r="C33" s="10"/>
      <c r="D33" s="9"/>
      <c r="E33" s="9"/>
      <c r="F33" s="6"/>
    </row>
    <row r="34" spans="1:6" ht="19.5" customHeight="1">
      <c r="A34" s="3">
        <v>8</v>
      </c>
      <c r="B34" s="10"/>
      <c r="C34" s="10"/>
      <c r="D34" s="9"/>
      <c r="E34" s="9"/>
      <c r="F34" s="6"/>
    </row>
    <row r="35" spans="1:6" ht="19.5" customHeight="1">
      <c r="A35" s="3">
        <v>9</v>
      </c>
      <c r="B35" s="10"/>
      <c r="C35" s="10"/>
      <c r="D35" s="9"/>
      <c r="E35" s="9"/>
      <c r="F35" s="6"/>
    </row>
    <row r="36" spans="1:6" ht="19.5" customHeight="1">
      <c r="A36" s="3">
        <v>10</v>
      </c>
      <c r="B36" s="72"/>
      <c r="C36" s="72"/>
      <c r="D36" s="9"/>
      <c r="E36" s="9"/>
      <c r="F36" s="6"/>
    </row>
    <row r="37" spans="1:6" ht="19.5" customHeight="1">
      <c r="A37" s="3">
        <v>11</v>
      </c>
      <c r="B37" s="72"/>
      <c r="C37" s="72"/>
      <c r="D37" s="9"/>
      <c r="E37" s="9"/>
      <c r="F37" s="6"/>
    </row>
    <row r="38" spans="1:6" ht="19.5" customHeight="1">
      <c r="A38" s="3">
        <v>12</v>
      </c>
      <c r="B38" s="72"/>
      <c r="C38" s="72"/>
      <c r="D38" s="9"/>
      <c r="E38" s="9"/>
      <c r="F38" s="6"/>
    </row>
    <row r="39" spans="1:6" ht="19.5" customHeight="1">
      <c r="A39" s="3">
        <v>13</v>
      </c>
      <c r="B39" s="72"/>
      <c r="C39" s="72"/>
      <c r="D39" s="9"/>
      <c r="E39" s="9"/>
      <c r="F39" s="71"/>
    </row>
    <row r="40" spans="1:6" ht="19.5" customHeight="1">
      <c r="A40" s="3">
        <v>14</v>
      </c>
      <c r="B40" s="72"/>
      <c r="C40" s="72"/>
      <c r="D40" s="9"/>
      <c r="E40" s="9"/>
      <c r="F40" s="71"/>
    </row>
    <row r="41" spans="1:6" ht="19.5" customHeight="1">
      <c r="A41" s="3">
        <v>15</v>
      </c>
      <c r="B41" s="72"/>
      <c r="C41" s="72"/>
      <c r="D41" s="9"/>
      <c r="E41" s="9"/>
      <c r="F41" s="71"/>
    </row>
    <row r="42" spans="1:6" ht="19.5" customHeight="1">
      <c r="A42" s="3">
        <v>16</v>
      </c>
      <c r="B42" s="72"/>
      <c r="C42" s="72"/>
      <c r="D42" s="9"/>
      <c r="E42" s="9"/>
      <c r="F42" s="71"/>
    </row>
    <row r="43" spans="1:6" ht="19.5" customHeight="1">
      <c r="A43" s="3">
        <v>17</v>
      </c>
      <c r="B43" s="72"/>
      <c r="C43" s="72"/>
      <c r="D43" s="9"/>
      <c r="E43" s="9"/>
      <c r="F43" s="71"/>
    </row>
    <row r="44" spans="1:6" ht="19.5" customHeight="1">
      <c r="A44" s="3">
        <v>18</v>
      </c>
      <c r="B44" s="72"/>
      <c r="C44" s="72"/>
      <c r="D44" s="9"/>
      <c r="E44" s="9"/>
      <c r="F44" s="71"/>
    </row>
    <row r="45" spans="1:5" ht="13.5">
      <c r="A45" s="3"/>
      <c r="B45" s="11"/>
      <c r="C45" s="11"/>
      <c r="D45" s="11"/>
      <c r="E45" s="11"/>
    </row>
    <row r="46" spans="1:5" ht="13.5">
      <c r="A46" s="3"/>
      <c r="B46" s="11"/>
      <c r="C46" s="11"/>
      <c r="D46" s="11"/>
      <c r="E46" s="11"/>
    </row>
  </sheetData>
  <sheetProtection/>
  <dataValidations count="3">
    <dataValidation allowBlank="1" showInputMessage="1" showErrorMessage="1" imeMode="halfKatakana" sqref="D6:E22 D26:E44"/>
    <dataValidation type="list" allowBlank="1" showInputMessage="1" showErrorMessage="1" sqref="C4 C24">
      <formula1>"1,2"</formula1>
    </dataValidation>
    <dataValidation type="list" allowBlank="1" showInputMessage="1" showErrorMessage="1" sqref="F7:F22 F27:F44">
      <formula1>"①,②,③"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7"/>
  <sheetViews>
    <sheetView showGridLines="0" showZeros="0" zoomScalePageLayoutView="0" workbookViewId="0" topLeftCell="A1">
      <selection activeCell="C26" sqref="C26"/>
    </sheetView>
  </sheetViews>
  <sheetFormatPr defaultColWidth="9.00390625" defaultRowHeight="13.5"/>
  <cols>
    <col min="1" max="1" width="3.625" style="26" customWidth="1"/>
    <col min="2" max="2" width="9.00390625" style="30" customWidth="1"/>
    <col min="3" max="6" width="17.625" style="30" customWidth="1"/>
    <col min="7" max="7" width="3.625" style="49" customWidth="1"/>
    <col min="8" max="16384" width="9.00390625" style="26" customWidth="1"/>
  </cols>
  <sheetData>
    <row r="1" spans="2:7" ht="25.5">
      <c r="B1" s="94" t="s">
        <v>87</v>
      </c>
      <c r="C1" s="95"/>
      <c r="D1" s="95"/>
      <c r="E1" s="95"/>
      <c r="F1" s="95"/>
      <c r="G1" s="25"/>
    </row>
    <row r="2" spans="2:7" ht="33">
      <c r="B2" s="29"/>
      <c r="C2" s="29"/>
      <c r="D2" s="29"/>
      <c r="E2" s="96" t="s">
        <v>17</v>
      </c>
      <c r="F2" s="97"/>
      <c r="G2" s="29"/>
    </row>
    <row r="3" spans="2:7" ht="26.25">
      <c r="B3" s="29"/>
      <c r="C3" s="29"/>
      <c r="D3" s="29"/>
      <c r="E3" s="58"/>
      <c r="F3" s="59"/>
      <c r="G3" s="29"/>
    </row>
    <row r="4" spans="2:7" ht="26.25" thickBot="1">
      <c r="B4" s="22" t="s">
        <v>4</v>
      </c>
      <c r="C4" s="22"/>
      <c r="D4" s="48"/>
      <c r="E4" s="48"/>
      <c r="F4" s="24"/>
      <c r="G4" s="32"/>
    </row>
    <row r="5" spans="2:7" ht="49.5" customHeight="1">
      <c r="B5" s="98" t="s">
        <v>10</v>
      </c>
      <c r="C5" s="99"/>
      <c r="D5" s="100">
        <f>'①入力'!$C$2</f>
        <v>0</v>
      </c>
      <c r="E5" s="101"/>
      <c r="F5" s="60" t="s">
        <v>0</v>
      </c>
      <c r="G5" s="32"/>
    </row>
    <row r="6" spans="2:7" ht="49.5" customHeight="1" thickBot="1">
      <c r="B6" s="102" t="s">
        <v>11</v>
      </c>
      <c r="C6" s="103"/>
      <c r="D6" s="104" t="str">
        <f>'①入力'!B6&amp;"  "&amp;'①入力'!C6</f>
        <v>  </v>
      </c>
      <c r="E6" s="105"/>
      <c r="F6" s="106"/>
      <c r="G6" s="32"/>
    </row>
    <row r="7" spans="2:7" ht="24.75" customHeight="1" thickBot="1">
      <c r="B7" s="37"/>
      <c r="C7" s="38"/>
      <c r="D7" s="52"/>
      <c r="E7" s="40"/>
      <c r="F7" s="41"/>
      <c r="G7" s="32"/>
    </row>
    <row r="8" spans="2:7" ht="33" customHeight="1">
      <c r="B8" s="67" t="s">
        <v>2</v>
      </c>
      <c r="C8" s="88" t="s">
        <v>3</v>
      </c>
      <c r="D8" s="89"/>
      <c r="E8" s="90" t="s">
        <v>16</v>
      </c>
      <c r="F8" s="91"/>
      <c r="G8" s="56"/>
    </row>
    <row r="9" spans="2:7" ht="33" customHeight="1">
      <c r="B9" s="68">
        <v>1</v>
      </c>
      <c r="C9" s="81" t="str">
        <f>'①入力'!B7&amp;"　"&amp;'①入力'!C7&amp;'①入力'!F7</f>
        <v>　</v>
      </c>
      <c r="D9" s="82"/>
      <c r="E9" s="83" t="str">
        <f>'①入力'!D7&amp;" "&amp;'①入力'!E7</f>
        <v> </v>
      </c>
      <c r="F9" s="84"/>
      <c r="G9" s="57"/>
    </row>
    <row r="10" spans="2:7" ht="33" customHeight="1">
      <c r="B10" s="63">
        <v>2</v>
      </c>
      <c r="C10" s="77" t="str">
        <f>'①入力'!B8&amp;"　"&amp;'①入力'!C8&amp;'①入力'!F8</f>
        <v>　</v>
      </c>
      <c r="D10" s="87"/>
      <c r="E10" s="73" t="str">
        <f>'①入力'!D8&amp;" "&amp;'①入力'!E8</f>
        <v> </v>
      </c>
      <c r="F10" s="74"/>
      <c r="G10" s="57"/>
    </row>
    <row r="11" spans="2:7" ht="33" customHeight="1">
      <c r="B11" s="63">
        <v>3</v>
      </c>
      <c r="C11" s="77" t="str">
        <f>'①入力'!B9&amp;"　"&amp;'①入力'!C9&amp;'①入力'!F9</f>
        <v>　</v>
      </c>
      <c r="D11" s="87"/>
      <c r="E11" s="73" t="str">
        <f>'①入力'!D9&amp;" "&amp;'①入力'!E9</f>
        <v> </v>
      </c>
      <c r="F11" s="74"/>
      <c r="G11" s="57"/>
    </row>
    <row r="12" spans="2:7" ht="33" customHeight="1">
      <c r="B12" s="63">
        <v>4</v>
      </c>
      <c r="C12" s="77" t="str">
        <f>'①入力'!B10&amp;"　"&amp;'①入力'!C10&amp;'①入力'!F10</f>
        <v>　</v>
      </c>
      <c r="D12" s="87"/>
      <c r="E12" s="73" t="str">
        <f>'①入力'!D10&amp;" "&amp;'①入力'!E10</f>
        <v> </v>
      </c>
      <c r="F12" s="74"/>
      <c r="G12" s="57"/>
    </row>
    <row r="13" spans="2:7" ht="33" customHeight="1">
      <c r="B13" s="63">
        <v>5</v>
      </c>
      <c r="C13" s="77" t="str">
        <f>'①入力'!B11&amp;"　"&amp;'①入力'!C11&amp;'①入力'!F11</f>
        <v>　</v>
      </c>
      <c r="D13" s="87"/>
      <c r="E13" s="73" t="str">
        <f>'①入力'!D11&amp;" "&amp;'①入力'!E11</f>
        <v> </v>
      </c>
      <c r="F13" s="74"/>
      <c r="G13" s="57"/>
    </row>
    <row r="14" spans="2:7" ht="33" customHeight="1">
      <c r="B14" s="63">
        <v>6</v>
      </c>
      <c r="C14" s="77" t="str">
        <f>'①入力'!B12&amp;"　"&amp;'①入力'!C12&amp;'①入力'!F12</f>
        <v>　</v>
      </c>
      <c r="D14" s="78"/>
      <c r="E14" s="73" t="str">
        <f>'①入力'!D12&amp;" "&amp;'①入力'!E12</f>
        <v> </v>
      </c>
      <c r="F14" s="74"/>
      <c r="G14" s="57"/>
    </row>
    <row r="15" spans="2:7" ht="33" customHeight="1">
      <c r="B15" s="63">
        <v>7</v>
      </c>
      <c r="C15" s="77" t="str">
        <f>'①入力'!B13&amp;"　"&amp;'①入力'!C13&amp;'①入力'!F13</f>
        <v>　</v>
      </c>
      <c r="D15" s="78"/>
      <c r="E15" s="73" t="str">
        <f>'①入力'!D13&amp;" "&amp;'①入力'!E13</f>
        <v> </v>
      </c>
      <c r="F15" s="74"/>
      <c r="G15" s="57"/>
    </row>
    <row r="16" spans="2:7" ht="33" customHeight="1">
      <c r="B16" s="69">
        <v>8</v>
      </c>
      <c r="C16" s="85" t="str">
        <f>'①入力'!B14&amp;"　"&amp;'①入力'!C14&amp;'①入力'!F14</f>
        <v>　</v>
      </c>
      <c r="D16" s="86"/>
      <c r="E16" s="92" t="str">
        <f>'①入力'!D14&amp;" "&amp;'①入力'!E14</f>
        <v> </v>
      </c>
      <c r="F16" s="93"/>
      <c r="G16" s="57"/>
    </row>
    <row r="17" spans="2:7" ht="33" customHeight="1">
      <c r="B17" s="65">
        <v>9</v>
      </c>
      <c r="C17" s="77" t="str">
        <f>'①入力'!B15&amp;"　"&amp;'①入力'!C15&amp;'①入力'!F15</f>
        <v>　</v>
      </c>
      <c r="D17" s="78"/>
      <c r="E17" s="73" t="str">
        <f>'①入力'!D15&amp;" "&amp;'①入力'!E15</f>
        <v> </v>
      </c>
      <c r="F17" s="74"/>
      <c r="G17" s="57"/>
    </row>
    <row r="18" spans="2:7" ht="33" customHeight="1">
      <c r="B18" s="69">
        <v>10</v>
      </c>
      <c r="C18" s="77" t="str">
        <f>'①入力'!B16&amp;"　"&amp;'①入力'!C16&amp;'①入力'!F16</f>
        <v>　</v>
      </c>
      <c r="D18" s="78"/>
      <c r="E18" s="73" t="str">
        <f>'①入力'!D16&amp;" "&amp;'①入力'!E16</f>
        <v> </v>
      </c>
      <c r="F18" s="74"/>
      <c r="G18" s="57"/>
    </row>
    <row r="19" spans="2:7" ht="33" customHeight="1">
      <c r="B19" s="69">
        <v>11</v>
      </c>
      <c r="C19" s="77" t="str">
        <f>'①入力'!B17&amp;"　"&amp;'①入力'!C17&amp;'①入力'!F17</f>
        <v>　</v>
      </c>
      <c r="D19" s="78"/>
      <c r="E19" s="73" t="str">
        <f>'①入力'!D17&amp;" "&amp;'①入力'!E17</f>
        <v> </v>
      </c>
      <c r="F19" s="74"/>
      <c r="G19" s="57"/>
    </row>
    <row r="20" spans="2:7" ht="33" customHeight="1">
      <c r="B20" s="69">
        <v>12</v>
      </c>
      <c r="C20" s="77" t="str">
        <f>'①入力'!B18&amp;"　"&amp;'①入力'!C18&amp;'①入力'!F18</f>
        <v>　</v>
      </c>
      <c r="D20" s="78"/>
      <c r="E20" s="73" t="str">
        <f>'①入力'!D18&amp;" "&amp;'①入力'!E18</f>
        <v> </v>
      </c>
      <c r="F20" s="74"/>
      <c r="G20" s="57"/>
    </row>
    <row r="21" spans="2:7" ht="33" customHeight="1">
      <c r="B21" s="69">
        <v>13</v>
      </c>
      <c r="C21" s="77" t="str">
        <f>'①入力'!B19&amp;"　"&amp;'①入力'!C19&amp;'①入力'!F19</f>
        <v>　</v>
      </c>
      <c r="D21" s="78"/>
      <c r="E21" s="73" t="str">
        <f>'①入力'!D19&amp;" "&amp;'①入力'!E19</f>
        <v> </v>
      </c>
      <c r="F21" s="74"/>
      <c r="G21" s="57"/>
    </row>
    <row r="22" spans="2:7" ht="33" customHeight="1">
      <c r="B22" s="69">
        <v>14</v>
      </c>
      <c r="C22" s="77" t="str">
        <f>'①入力'!B20&amp;"　"&amp;'①入力'!C20&amp;'①入力'!F20</f>
        <v>　</v>
      </c>
      <c r="D22" s="78"/>
      <c r="E22" s="73" t="str">
        <f>'①入力'!D20&amp;" "&amp;'①入力'!E20</f>
        <v> </v>
      </c>
      <c r="F22" s="74"/>
      <c r="G22" s="57"/>
    </row>
    <row r="23" spans="2:7" ht="33" customHeight="1">
      <c r="B23" s="69">
        <v>15</v>
      </c>
      <c r="C23" s="77" t="str">
        <f>'①入力'!B21&amp;"　"&amp;'①入力'!C21&amp;'①入力'!F21</f>
        <v>　</v>
      </c>
      <c r="D23" s="78"/>
      <c r="E23" s="73" t="str">
        <f>'①入力'!D21&amp;" "&amp;'①入力'!E21</f>
        <v> </v>
      </c>
      <c r="F23" s="74"/>
      <c r="G23" s="57"/>
    </row>
    <row r="24" spans="2:7" ht="33" customHeight="1" thickBot="1">
      <c r="B24" s="64">
        <v>16</v>
      </c>
      <c r="C24" s="79" t="str">
        <f>'①入力'!B22&amp;"　"&amp;'①入力'!C22&amp;'①入力'!F22</f>
        <v>　</v>
      </c>
      <c r="D24" s="80"/>
      <c r="E24" s="75" t="str">
        <f>'①入力'!D22&amp;" "&amp;'①入力'!E22</f>
        <v> </v>
      </c>
      <c r="F24" s="76"/>
      <c r="G24" s="57"/>
    </row>
    <row r="25" spans="2:3" ht="19.5" customHeight="1">
      <c r="B25" s="50" t="s">
        <v>18</v>
      </c>
      <c r="C25" s="22" t="s">
        <v>88</v>
      </c>
    </row>
    <row r="26" spans="2:3" ht="19.5" customHeight="1">
      <c r="B26" s="50"/>
      <c r="C26" s="22" t="s">
        <v>83</v>
      </c>
    </row>
    <row r="27" spans="4:6" ht="19.5">
      <c r="D27" s="51"/>
      <c r="E27" s="51"/>
      <c r="F27" s="22"/>
    </row>
  </sheetData>
  <sheetProtection/>
  <mergeCells count="40">
    <mergeCell ref="B1:F1"/>
    <mergeCell ref="E2:F2"/>
    <mergeCell ref="B5:C5"/>
    <mergeCell ref="D5:E5"/>
    <mergeCell ref="B6:C6"/>
    <mergeCell ref="C14:D14"/>
    <mergeCell ref="D6:F6"/>
    <mergeCell ref="E12:F12"/>
    <mergeCell ref="E10:F10"/>
    <mergeCell ref="C11:D11"/>
    <mergeCell ref="C8:D8"/>
    <mergeCell ref="E8:F8"/>
    <mergeCell ref="E18:F18"/>
    <mergeCell ref="C19:D19"/>
    <mergeCell ref="E14:F14"/>
    <mergeCell ref="C15:D15"/>
    <mergeCell ref="E15:F15"/>
    <mergeCell ref="C10:D10"/>
    <mergeCell ref="E19:F19"/>
    <mergeCell ref="E16:F16"/>
    <mergeCell ref="C9:D9"/>
    <mergeCell ref="E9:F9"/>
    <mergeCell ref="C16:D16"/>
    <mergeCell ref="C17:D17"/>
    <mergeCell ref="C18:D18"/>
    <mergeCell ref="C12:D12"/>
    <mergeCell ref="E11:F11"/>
    <mergeCell ref="E13:F13"/>
    <mergeCell ref="E17:F17"/>
    <mergeCell ref="C13:D13"/>
    <mergeCell ref="E21:F21"/>
    <mergeCell ref="E22:F22"/>
    <mergeCell ref="E23:F23"/>
    <mergeCell ref="E24:F24"/>
    <mergeCell ref="C20:D20"/>
    <mergeCell ref="C21:D21"/>
    <mergeCell ref="C22:D22"/>
    <mergeCell ref="C23:D23"/>
    <mergeCell ref="C24:D24"/>
    <mergeCell ref="E20:F20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8"/>
  <sheetViews>
    <sheetView showGridLines="0" showZeros="0" zoomScale="80" zoomScaleNormal="80" zoomScalePageLayoutView="0" workbookViewId="0" topLeftCell="A1">
      <selection activeCell="B2" sqref="B2"/>
    </sheetView>
  </sheetViews>
  <sheetFormatPr defaultColWidth="9.00390625" defaultRowHeight="13.5"/>
  <cols>
    <col min="1" max="1" width="3.625" style="26" customWidth="1"/>
    <col min="2" max="2" width="9.00390625" style="30" customWidth="1"/>
    <col min="3" max="6" width="17.625" style="30" customWidth="1"/>
    <col min="7" max="7" width="3.625" style="49" customWidth="1"/>
    <col min="8" max="16384" width="9.00390625" style="26" customWidth="1"/>
  </cols>
  <sheetData>
    <row r="1" spans="2:7" ht="25.5">
      <c r="B1" s="94" t="s">
        <v>87</v>
      </c>
      <c r="C1" s="95"/>
      <c r="D1" s="95"/>
      <c r="E1" s="95"/>
      <c r="F1" s="95"/>
      <c r="G1" s="25"/>
    </row>
    <row r="2" spans="2:7" ht="26.25">
      <c r="B2" s="29"/>
      <c r="C2" s="29"/>
      <c r="D2" s="29"/>
      <c r="E2" s="96" t="s">
        <v>17</v>
      </c>
      <c r="F2" s="97"/>
      <c r="G2" s="29"/>
    </row>
    <row r="3" spans="2:7" ht="21" thickBot="1">
      <c r="B3" s="22" t="s">
        <v>4</v>
      </c>
      <c r="C3" s="22"/>
      <c r="D3" s="48"/>
      <c r="E3" s="48"/>
      <c r="F3" s="24"/>
      <c r="G3" s="32"/>
    </row>
    <row r="4" spans="2:7" ht="49.5" customHeight="1">
      <c r="B4" s="98" t="s">
        <v>10</v>
      </c>
      <c r="C4" s="99"/>
      <c r="D4" s="100">
        <f>'①入力'!$C$2</f>
        <v>0</v>
      </c>
      <c r="E4" s="101"/>
      <c r="F4" s="60" t="s">
        <v>0</v>
      </c>
      <c r="G4" s="32"/>
    </row>
    <row r="5" spans="2:7" ht="49.5" customHeight="1" thickBot="1">
      <c r="B5" s="102" t="s">
        <v>11</v>
      </c>
      <c r="C5" s="103"/>
      <c r="D5" s="114" t="str">
        <f>'①入力'!B26&amp;"  "&amp;'①入力'!C26</f>
        <v>  </v>
      </c>
      <c r="E5" s="115"/>
      <c r="F5" s="116"/>
      <c r="G5" s="32"/>
    </row>
    <row r="6" spans="2:7" ht="24.75" customHeight="1" thickBot="1">
      <c r="B6" s="37"/>
      <c r="C6" s="38"/>
      <c r="D6" s="52"/>
      <c r="E6" s="40"/>
      <c r="F6" s="41"/>
      <c r="G6" s="32"/>
    </row>
    <row r="7" spans="2:7" ht="30" customHeight="1">
      <c r="B7" s="61" t="s">
        <v>2</v>
      </c>
      <c r="C7" s="112" t="s">
        <v>3</v>
      </c>
      <c r="D7" s="113"/>
      <c r="E7" s="107" t="s">
        <v>16</v>
      </c>
      <c r="F7" s="108"/>
      <c r="G7" s="56"/>
    </row>
    <row r="8" spans="2:7" ht="30" customHeight="1">
      <c r="B8" s="62">
        <v>1</v>
      </c>
      <c r="C8" s="81" t="str">
        <f>'①入力'!B27&amp;"　"&amp;'①入力'!C27&amp;'①入力'!F27</f>
        <v>　</v>
      </c>
      <c r="D8" s="82"/>
      <c r="E8" s="83" t="str">
        <f>'①入力'!D27&amp;" "&amp;'①入力'!E27</f>
        <v> </v>
      </c>
      <c r="F8" s="84"/>
      <c r="G8" s="57"/>
    </row>
    <row r="9" spans="2:7" ht="30" customHeight="1">
      <c r="B9" s="63">
        <v>2</v>
      </c>
      <c r="C9" s="77" t="str">
        <f>'①入力'!B28&amp;"　"&amp;'①入力'!C28&amp;'①入力'!F28</f>
        <v>　</v>
      </c>
      <c r="D9" s="78"/>
      <c r="E9" s="73" t="str">
        <f>'①入力'!D28&amp;" "&amp;'①入力'!E28</f>
        <v> </v>
      </c>
      <c r="F9" s="74"/>
      <c r="G9" s="57"/>
    </row>
    <row r="10" spans="2:7" ht="30" customHeight="1">
      <c r="B10" s="63">
        <v>3</v>
      </c>
      <c r="C10" s="77" t="str">
        <f>'①入力'!B29&amp;"　"&amp;'①入力'!C29&amp;'①入力'!F29</f>
        <v>　</v>
      </c>
      <c r="D10" s="78"/>
      <c r="E10" s="73" t="str">
        <f>'①入力'!D29&amp;" "&amp;'①入力'!E29</f>
        <v> </v>
      </c>
      <c r="F10" s="74"/>
      <c r="G10" s="57"/>
    </row>
    <row r="11" spans="2:7" ht="30" customHeight="1">
      <c r="B11" s="63">
        <v>4</v>
      </c>
      <c r="C11" s="77" t="str">
        <f>'①入力'!B30&amp;"　"&amp;'①入力'!C30&amp;'①入力'!F30</f>
        <v>　</v>
      </c>
      <c r="D11" s="78"/>
      <c r="E11" s="73" t="str">
        <f>'①入力'!D30&amp;" "&amp;'①入力'!E30</f>
        <v> </v>
      </c>
      <c r="F11" s="74"/>
      <c r="G11" s="57"/>
    </row>
    <row r="12" spans="2:7" ht="30" customHeight="1">
      <c r="B12" s="63">
        <v>5</v>
      </c>
      <c r="C12" s="77" t="str">
        <f>'①入力'!B31&amp;"　"&amp;'①入力'!C31&amp;'①入力'!F31</f>
        <v>　</v>
      </c>
      <c r="D12" s="78"/>
      <c r="E12" s="73" t="str">
        <f>'①入力'!D31&amp;" "&amp;'①入力'!E31</f>
        <v> </v>
      </c>
      <c r="F12" s="74"/>
      <c r="G12" s="57"/>
    </row>
    <row r="13" spans="2:7" ht="30" customHeight="1">
      <c r="B13" s="63">
        <v>6</v>
      </c>
      <c r="C13" s="77" t="str">
        <f>'①入力'!B32&amp;"　"&amp;'①入力'!C32&amp;'①入力'!F32</f>
        <v>　</v>
      </c>
      <c r="D13" s="78"/>
      <c r="E13" s="73" t="str">
        <f>'①入力'!D32&amp;" "&amp;'①入力'!E32</f>
        <v> </v>
      </c>
      <c r="F13" s="74"/>
      <c r="G13" s="57"/>
    </row>
    <row r="14" spans="2:7" ht="30" customHeight="1">
      <c r="B14" s="63">
        <v>7</v>
      </c>
      <c r="C14" s="77" t="str">
        <f>'①入力'!B33&amp;"　"&amp;'①入力'!C33&amp;'①入力'!F33</f>
        <v>　</v>
      </c>
      <c r="D14" s="78"/>
      <c r="E14" s="73" t="str">
        <f>'①入力'!D33&amp;" "&amp;'①入力'!E33</f>
        <v> </v>
      </c>
      <c r="F14" s="74"/>
      <c r="G14" s="57"/>
    </row>
    <row r="15" spans="2:7" ht="30" customHeight="1">
      <c r="B15" s="63">
        <v>8</v>
      </c>
      <c r="C15" s="77" t="str">
        <f>'①入力'!B34&amp;"　"&amp;'①入力'!C34&amp;'①入力'!F34</f>
        <v>　</v>
      </c>
      <c r="D15" s="78"/>
      <c r="E15" s="73" t="str">
        <f>'①入力'!D34&amp;" "&amp;'①入力'!E34</f>
        <v> </v>
      </c>
      <c r="F15" s="74"/>
      <c r="G15" s="57"/>
    </row>
    <row r="16" spans="2:7" ht="30" customHeight="1">
      <c r="B16" s="69">
        <v>9</v>
      </c>
      <c r="C16" s="85" t="str">
        <f>'①入力'!B35&amp;"　"&amp;'①入力'!C35&amp;'①入力'!F35</f>
        <v>　</v>
      </c>
      <c r="D16" s="86"/>
      <c r="E16" s="92" t="str">
        <f>'①入力'!D35&amp;" "&amp;'①入力'!E35</f>
        <v> </v>
      </c>
      <c r="F16" s="93"/>
      <c r="G16" s="57"/>
    </row>
    <row r="17" spans="2:7" ht="30" customHeight="1">
      <c r="B17" s="65">
        <v>10</v>
      </c>
      <c r="C17" s="77" t="str">
        <f>'①入力'!B36&amp;"　"&amp;'①入力'!C36&amp;'①入力'!F36</f>
        <v>　</v>
      </c>
      <c r="D17" s="78"/>
      <c r="E17" s="73" t="str">
        <f>'①入力'!D36&amp;" "&amp;'①入力'!E36</f>
        <v> </v>
      </c>
      <c r="F17" s="74"/>
      <c r="G17" s="57"/>
    </row>
    <row r="18" spans="2:7" ht="30" customHeight="1">
      <c r="B18" s="65">
        <v>11</v>
      </c>
      <c r="C18" s="77" t="str">
        <f>'①入力'!B37&amp;"　"&amp;'①入力'!C37&amp;'①入力'!F37</f>
        <v>　</v>
      </c>
      <c r="D18" s="78"/>
      <c r="E18" s="73" t="str">
        <f>'①入力'!D37&amp;" "&amp;'①入力'!E37</f>
        <v> </v>
      </c>
      <c r="F18" s="74"/>
      <c r="G18" s="57"/>
    </row>
    <row r="19" spans="2:7" ht="30" customHeight="1">
      <c r="B19" s="65">
        <v>12</v>
      </c>
      <c r="C19" s="77" t="str">
        <f>'①入力'!B38&amp;"　"&amp;'①入力'!C38&amp;'①入力'!F38</f>
        <v>　</v>
      </c>
      <c r="D19" s="78"/>
      <c r="E19" s="73" t="str">
        <f>'①入力'!D38&amp;" "&amp;'①入力'!E38</f>
        <v> </v>
      </c>
      <c r="F19" s="74"/>
      <c r="G19" s="57"/>
    </row>
    <row r="20" spans="2:7" ht="30" customHeight="1">
      <c r="B20" s="65">
        <v>13</v>
      </c>
      <c r="C20" s="77" t="str">
        <f>'①入力'!B39&amp;"　"&amp;'①入力'!C39&amp;'①入力'!F39</f>
        <v>　</v>
      </c>
      <c r="D20" s="78"/>
      <c r="E20" s="73" t="str">
        <f>'①入力'!D39&amp;" "&amp;'①入力'!E39</f>
        <v> </v>
      </c>
      <c r="F20" s="74"/>
      <c r="G20" s="57"/>
    </row>
    <row r="21" spans="2:7" ht="30" customHeight="1">
      <c r="B21" s="65">
        <v>14</v>
      </c>
      <c r="C21" s="77" t="str">
        <f>'①入力'!B40&amp;"　"&amp;'①入力'!C40&amp;'①入力'!F40</f>
        <v>　</v>
      </c>
      <c r="D21" s="78"/>
      <c r="E21" s="73" t="str">
        <f>'①入力'!D40&amp;" "&amp;'①入力'!E40</f>
        <v> </v>
      </c>
      <c r="F21" s="74"/>
      <c r="G21" s="57"/>
    </row>
    <row r="22" spans="2:7" ht="30" customHeight="1">
      <c r="B22" s="65">
        <v>15</v>
      </c>
      <c r="C22" s="77" t="str">
        <f>'①入力'!B41&amp;"　"&amp;'①入力'!C41&amp;'①入力'!F41</f>
        <v>　</v>
      </c>
      <c r="D22" s="78"/>
      <c r="E22" s="73" t="str">
        <f>'①入力'!D41&amp;" "&amp;'①入力'!E41</f>
        <v> </v>
      </c>
      <c r="F22" s="74"/>
      <c r="G22" s="57"/>
    </row>
    <row r="23" spans="2:7" ht="30" customHeight="1">
      <c r="B23" s="65">
        <v>16</v>
      </c>
      <c r="C23" s="77" t="str">
        <f>'①入力'!B42&amp;"　"&amp;'①入力'!C42&amp;'①入力'!F42</f>
        <v>　</v>
      </c>
      <c r="D23" s="78"/>
      <c r="E23" s="73" t="str">
        <f>'①入力'!D42&amp;" "&amp;'①入力'!E42</f>
        <v> </v>
      </c>
      <c r="F23" s="74"/>
      <c r="G23" s="57"/>
    </row>
    <row r="24" spans="2:7" ht="30" customHeight="1">
      <c r="B24" s="65">
        <v>17</v>
      </c>
      <c r="C24" s="77" t="str">
        <f>'①入力'!B43&amp;"　"&amp;'①入力'!C43&amp;'①入力'!F43</f>
        <v>　</v>
      </c>
      <c r="D24" s="78"/>
      <c r="E24" s="73" t="str">
        <f>'①入力'!D43&amp;" "&amp;'①入力'!E43</f>
        <v> </v>
      </c>
      <c r="F24" s="74"/>
      <c r="G24" s="57"/>
    </row>
    <row r="25" spans="2:7" ht="30" customHeight="1" thickBot="1">
      <c r="B25" s="66">
        <v>18</v>
      </c>
      <c r="C25" s="111" t="str">
        <f>'①入力'!B44&amp;"　"&amp;'①入力'!C44&amp;'①入力'!F44</f>
        <v>　</v>
      </c>
      <c r="D25" s="79"/>
      <c r="E25" s="109" t="str">
        <f>'①入力'!D44&amp;" "&amp;'①入力'!E44</f>
        <v> </v>
      </c>
      <c r="F25" s="110"/>
      <c r="G25" s="57"/>
    </row>
    <row r="26" spans="2:3" ht="30" customHeight="1">
      <c r="B26" s="50" t="s">
        <v>18</v>
      </c>
      <c r="C26" s="22" t="s">
        <v>88</v>
      </c>
    </row>
    <row r="27" spans="2:3" ht="30" customHeight="1">
      <c r="B27" s="50"/>
      <c r="C27" s="22" t="s">
        <v>83</v>
      </c>
    </row>
    <row r="28" spans="4:6" ht="30" customHeight="1">
      <c r="D28" s="51"/>
      <c r="E28" s="51"/>
      <c r="F28" s="22"/>
    </row>
    <row r="29" ht="30" customHeight="1"/>
    <row r="30" ht="30" customHeight="1"/>
    <row r="31" ht="30" customHeight="1"/>
    <row r="32" ht="30" customHeight="1"/>
    <row r="33" ht="30" customHeight="1"/>
    <row r="34" ht="30" customHeight="1"/>
  </sheetData>
  <sheetProtection/>
  <mergeCells count="44">
    <mergeCell ref="B1:F1"/>
    <mergeCell ref="C9:D9"/>
    <mergeCell ref="C10:D10"/>
    <mergeCell ref="C11:D11"/>
    <mergeCell ref="E2:F2"/>
    <mergeCell ref="B4:C4"/>
    <mergeCell ref="B5:C5"/>
    <mergeCell ref="D5:F5"/>
    <mergeCell ref="E13:F13"/>
    <mergeCell ref="E14:F14"/>
    <mergeCell ref="E15:F15"/>
    <mergeCell ref="E9:F9"/>
    <mergeCell ref="E10:F10"/>
    <mergeCell ref="E11:F11"/>
    <mergeCell ref="E25:F25"/>
    <mergeCell ref="C25:D25"/>
    <mergeCell ref="C7:D7"/>
    <mergeCell ref="C8:D8"/>
    <mergeCell ref="C12:D12"/>
    <mergeCell ref="C13:D13"/>
    <mergeCell ref="C18:D18"/>
    <mergeCell ref="C19:D19"/>
    <mergeCell ref="C20:D20"/>
    <mergeCell ref="C21:D21"/>
    <mergeCell ref="E21:F21"/>
    <mergeCell ref="E22:F22"/>
    <mergeCell ref="D4:E4"/>
    <mergeCell ref="E7:F7"/>
    <mergeCell ref="E8:F8"/>
    <mergeCell ref="C16:D16"/>
    <mergeCell ref="C17:D17"/>
    <mergeCell ref="C15:D15"/>
    <mergeCell ref="C14:D14"/>
    <mergeCell ref="E12:F12"/>
    <mergeCell ref="E23:F23"/>
    <mergeCell ref="E24:F24"/>
    <mergeCell ref="C22:D22"/>
    <mergeCell ref="C23:D23"/>
    <mergeCell ref="C24:D24"/>
    <mergeCell ref="E16:F16"/>
    <mergeCell ref="E17:F17"/>
    <mergeCell ref="E18:F18"/>
    <mergeCell ref="E19:F19"/>
    <mergeCell ref="E20:F20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zoomScalePageLayoutView="0" workbookViewId="0" topLeftCell="A8">
      <selection activeCell="D6" sqref="D6"/>
    </sheetView>
  </sheetViews>
  <sheetFormatPr defaultColWidth="9.00390625" defaultRowHeight="13.5"/>
  <cols>
    <col min="1" max="1" width="5.625" style="26" customWidth="1"/>
    <col min="2" max="2" width="15.625" style="30" customWidth="1"/>
    <col min="3" max="3" width="9.625" style="30" customWidth="1"/>
    <col min="4" max="6" width="15.625" style="30" customWidth="1"/>
    <col min="7" max="7" width="5.625" style="49" customWidth="1"/>
    <col min="8" max="16384" width="9.00390625" style="26" customWidth="1"/>
  </cols>
  <sheetData>
    <row r="1" spans="1:7" ht="25.5">
      <c r="A1" s="94" t="s">
        <v>89</v>
      </c>
      <c r="B1" s="117"/>
      <c r="C1" s="117"/>
      <c r="D1" s="117"/>
      <c r="E1" s="117"/>
      <c r="F1" s="117"/>
      <c r="G1" s="117"/>
    </row>
    <row r="2" spans="1:7" ht="20.25">
      <c r="A2" s="27"/>
      <c r="B2" s="28"/>
      <c r="C2" s="28"/>
      <c r="D2" s="28"/>
      <c r="E2" s="28"/>
      <c r="F2" s="28"/>
      <c r="G2" s="28"/>
    </row>
    <row r="3" spans="2:7" ht="26.25">
      <c r="B3" s="29"/>
      <c r="C3" s="29"/>
      <c r="E3" s="29"/>
      <c r="F3" s="29"/>
      <c r="G3" s="29"/>
    </row>
    <row r="4" spans="2:9" ht="39.75" customHeight="1">
      <c r="B4" s="118" t="s">
        <v>10</v>
      </c>
      <c r="C4" s="119"/>
      <c r="D4" s="120">
        <f>'①入力'!$C$2</f>
        <v>0</v>
      </c>
      <c r="E4" s="121"/>
      <c r="F4" s="31" t="s">
        <v>0</v>
      </c>
      <c r="G4" s="32"/>
      <c r="I4" s="30"/>
    </row>
    <row r="5" spans="2:7" ht="39.75" customHeight="1">
      <c r="B5" s="128" t="s">
        <v>11</v>
      </c>
      <c r="C5" s="129"/>
      <c r="D5" s="130" t="str">
        <f>'②女子申込書'!$D$6</f>
        <v>  </v>
      </c>
      <c r="E5" s="131"/>
      <c r="F5" s="132"/>
      <c r="G5" s="32"/>
    </row>
    <row r="6" spans="2:7" ht="49.5" customHeight="1">
      <c r="B6" s="37"/>
      <c r="C6" s="38"/>
      <c r="D6" s="52"/>
      <c r="E6" s="40"/>
      <c r="F6" s="41"/>
      <c r="G6" s="32"/>
    </row>
    <row r="7" spans="2:7" ht="24.75" customHeight="1" hidden="1">
      <c r="B7" s="37"/>
      <c r="C7" s="38"/>
      <c r="D7" s="53" t="str">
        <f>IF('①入力'!C4=1,"　","A")</f>
        <v>A</v>
      </c>
      <c r="E7" s="40"/>
      <c r="F7" s="41"/>
      <c r="G7" s="32"/>
    </row>
    <row r="8" spans="2:7" ht="39.75" customHeight="1">
      <c r="B8" s="42" t="s">
        <v>1</v>
      </c>
      <c r="C8" s="43" t="s">
        <v>2</v>
      </c>
      <c r="D8" s="125" t="s">
        <v>19</v>
      </c>
      <c r="E8" s="126"/>
      <c r="F8" s="127"/>
      <c r="G8" s="44"/>
    </row>
    <row r="9" spans="2:7" ht="39.75" customHeight="1">
      <c r="B9" s="45">
        <v>1</v>
      </c>
      <c r="C9" s="54"/>
      <c r="D9" s="122">
        <f>IF(C9=0,"",VLOOKUP(C9,'②女子申込書'!$B$9:$D$24,2,0))</f>
      </c>
      <c r="E9" s="123"/>
      <c r="F9" s="124"/>
      <c r="G9" s="47"/>
    </row>
    <row r="10" spans="2:7" ht="39.75" customHeight="1">
      <c r="B10" s="45">
        <v>2</v>
      </c>
      <c r="C10" s="54"/>
      <c r="D10" s="122">
        <f>IF(C10=0,"",VLOOKUP(C10,'②女子申込書'!$B$9:$D$24,2,0))</f>
      </c>
      <c r="E10" s="123"/>
      <c r="F10" s="124"/>
      <c r="G10" s="47"/>
    </row>
    <row r="11" spans="2:7" ht="39.75" customHeight="1">
      <c r="B11" s="45">
        <v>3</v>
      </c>
      <c r="C11" s="54"/>
      <c r="D11" s="122">
        <f>IF(C11=0,"",VLOOKUP(C11,'②女子申込書'!$B$9:$D$24,2,0))</f>
      </c>
      <c r="E11" s="123"/>
      <c r="F11" s="124"/>
      <c r="G11" s="47"/>
    </row>
    <row r="12" spans="2:7" ht="39.75" customHeight="1">
      <c r="B12" s="45">
        <v>4</v>
      </c>
      <c r="C12" s="54"/>
      <c r="D12" s="122">
        <f>IF(C12=0,"",VLOOKUP(C12,'②女子申込書'!$B$9:$D$24,2,0))</f>
      </c>
      <c r="E12" s="123"/>
      <c r="F12" s="124"/>
      <c r="G12" s="47"/>
    </row>
    <row r="13" spans="2:7" ht="39.75" customHeight="1">
      <c r="B13" s="45">
        <v>5</v>
      </c>
      <c r="C13" s="54"/>
      <c r="D13" s="122">
        <f>IF(C13=0,"",VLOOKUP(C13,'②女子申込書'!$B$9:$D$24,2,0))</f>
      </c>
      <c r="E13" s="123"/>
      <c r="F13" s="124"/>
      <c r="G13" s="47"/>
    </row>
    <row r="14" spans="2:7" ht="23.25" customHeight="1">
      <c r="B14" s="37"/>
      <c r="C14" s="38"/>
      <c r="D14" s="52"/>
      <c r="E14" s="40"/>
      <c r="F14" s="41"/>
      <c r="G14" s="32"/>
    </row>
    <row r="15" spans="2:7" ht="24.75" customHeight="1">
      <c r="B15" s="37"/>
      <c r="C15" s="38"/>
      <c r="D15" s="53" t="str">
        <f>IF('①入力'!C4=1,"　","B")</f>
        <v>B</v>
      </c>
      <c r="E15" s="40"/>
      <c r="F15" s="41"/>
      <c r="G15" s="32"/>
    </row>
    <row r="16" spans="2:7" ht="39.75" customHeight="1">
      <c r="B16" s="42" t="s">
        <v>1</v>
      </c>
      <c r="C16" s="43" t="s">
        <v>2</v>
      </c>
      <c r="D16" s="125" t="s">
        <v>19</v>
      </c>
      <c r="E16" s="126"/>
      <c r="F16" s="127"/>
      <c r="G16" s="44"/>
    </row>
    <row r="17" spans="2:7" ht="39.75" customHeight="1">
      <c r="B17" s="45">
        <v>1</v>
      </c>
      <c r="C17" s="54"/>
      <c r="D17" s="122">
        <f>IF(C17=0,"",VLOOKUP(C17,'②女子申込書'!$B$9:$D$24,2,0))</f>
      </c>
      <c r="E17" s="123"/>
      <c r="F17" s="124"/>
      <c r="G17" s="47"/>
    </row>
    <row r="18" spans="2:7" ht="39.75" customHeight="1">
      <c r="B18" s="45">
        <v>2</v>
      </c>
      <c r="C18" s="54"/>
      <c r="D18" s="122">
        <f>IF(C18=0,"",VLOOKUP(C18,'②女子申込書'!$B$9:$D$24,2,0))</f>
      </c>
      <c r="E18" s="123"/>
      <c r="F18" s="124"/>
      <c r="G18" s="47"/>
    </row>
    <row r="19" spans="2:7" ht="39.75" customHeight="1">
      <c r="B19" s="45">
        <v>3</v>
      </c>
      <c r="C19" s="54"/>
      <c r="D19" s="122">
        <f>IF(C19=0,"",VLOOKUP(C19,'②女子申込書'!$B$9:$D$24,2,0))</f>
      </c>
      <c r="E19" s="123"/>
      <c r="F19" s="124"/>
      <c r="G19" s="47"/>
    </row>
    <row r="20" spans="2:7" ht="39.75" customHeight="1">
      <c r="B20" s="45">
        <v>4</v>
      </c>
      <c r="C20" s="54"/>
      <c r="D20" s="122">
        <f>IF(C20=0,"",VLOOKUP(C20,'②女子申込書'!$B$9:$D$24,2,0))</f>
      </c>
      <c r="E20" s="123"/>
      <c r="F20" s="124"/>
      <c r="G20" s="47"/>
    </row>
    <row r="21" spans="2:7" ht="39.75" customHeight="1">
      <c r="B21" s="45">
        <v>5</v>
      </c>
      <c r="C21" s="54"/>
      <c r="D21" s="122">
        <f>IF(C21=0,"",VLOOKUP(C21,'②女子申込書'!$B$9:$D$24,2,0))</f>
      </c>
      <c r="E21" s="123"/>
      <c r="F21" s="124"/>
      <c r="G21" s="47"/>
    </row>
    <row r="22" spans="2:7" ht="19.5" customHeight="1">
      <c r="B22" s="55"/>
      <c r="C22" s="56"/>
      <c r="D22" s="56"/>
      <c r="E22" s="41"/>
      <c r="F22" s="41"/>
      <c r="G22" s="57"/>
    </row>
    <row r="23" spans="2:7" s="20" customFormat="1" ht="19.5" customHeight="1">
      <c r="B23" s="50" t="s">
        <v>38</v>
      </c>
      <c r="C23" s="22" t="s">
        <v>67</v>
      </c>
      <c r="D23" s="22"/>
      <c r="E23" s="22"/>
      <c r="F23" s="22"/>
      <c r="G23" s="32"/>
    </row>
    <row r="24" spans="2:7" s="20" customFormat="1" ht="19.5" customHeight="1">
      <c r="B24" s="50" t="s">
        <v>38</v>
      </c>
      <c r="C24" s="22" t="s">
        <v>51</v>
      </c>
      <c r="D24" s="22"/>
      <c r="E24" s="22"/>
      <c r="F24" s="22"/>
      <c r="G24" s="32"/>
    </row>
    <row r="25" spans="2:7" s="20" customFormat="1" ht="19.5">
      <c r="B25" s="50"/>
      <c r="C25" s="22"/>
      <c r="D25" s="50"/>
      <c r="E25" s="50"/>
      <c r="F25" s="22"/>
      <c r="G25" s="32"/>
    </row>
    <row r="26" spans="2:7" s="20" customFormat="1" ht="19.5">
      <c r="B26" s="22"/>
      <c r="C26" s="22"/>
      <c r="D26" s="22"/>
      <c r="E26" s="22"/>
      <c r="F26" s="22"/>
      <c r="G26" s="32"/>
    </row>
    <row r="27" spans="2:7" s="20" customFormat="1" ht="19.5">
      <c r="B27" s="22"/>
      <c r="C27" s="22"/>
      <c r="D27" s="22"/>
      <c r="E27" s="22"/>
      <c r="F27" s="22"/>
      <c r="G27" s="32"/>
    </row>
    <row r="28" spans="2:7" s="20" customFormat="1" ht="19.5">
      <c r="B28" s="22"/>
      <c r="C28" s="22"/>
      <c r="D28" s="22"/>
      <c r="E28" s="22"/>
      <c r="F28" s="22"/>
      <c r="G28" s="32"/>
    </row>
    <row r="29" spans="2:7" s="20" customFormat="1" ht="19.5">
      <c r="B29" s="22"/>
      <c r="C29" s="22"/>
      <c r="D29" s="22"/>
      <c r="E29" s="22"/>
      <c r="F29" s="22"/>
      <c r="G29" s="32"/>
    </row>
  </sheetData>
  <sheetProtection/>
  <mergeCells count="17">
    <mergeCell ref="D21:F21"/>
    <mergeCell ref="D5:F5"/>
    <mergeCell ref="D8:F8"/>
    <mergeCell ref="D17:F17"/>
    <mergeCell ref="D18:F18"/>
    <mergeCell ref="D19:F19"/>
    <mergeCell ref="D20:F20"/>
    <mergeCell ref="A1:G1"/>
    <mergeCell ref="B4:C4"/>
    <mergeCell ref="D4:E4"/>
    <mergeCell ref="D12:F12"/>
    <mergeCell ref="D16:F16"/>
    <mergeCell ref="D13:F13"/>
    <mergeCell ref="D10:F10"/>
    <mergeCell ref="D11:F11"/>
    <mergeCell ref="D9:F9"/>
    <mergeCell ref="B5:C5"/>
  </mergeCells>
  <dataValidations count="4">
    <dataValidation type="whole" operator="equal" allowBlank="1" showInputMessage="1" showErrorMessage="1" sqref="C25:C65536 C22 D14 D2:E2 E3 B9:B15 B2:C7 H1:IV65536 A2:A65536 D17:F65536 D5:D6 G2:G65536 F2:F7 B17:B65536 E5:E7 C14:C15 E14:F15 D9:F13">
      <formula1>1111111111111</formula1>
    </dataValidation>
    <dataValidation type="whole" operator="equal" allowBlank="1" showInputMessage="1" showErrorMessage="1" sqref="D15">
      <formula1>111111111111111</formula1>
    </dataValidation>
    <dataValidation type="whole" operator="equal" allowBlank="1" showInputMessage="1" showErrorMessage="1" sqref="D4:E4">
      <formula1>1.11111111111111E+22</formula1>
    </dataValidation>
    <dataValidation type="whole" operator="equal" allowBlank="1" showInputMessage="1" showErrorMessage="1" sqref="D7">
      <formula1>111111111111111000000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zoomScalePageLayoutView="0" workbookViewId="0" topLeftCell="A1">
      <selection activeCell="D10" sqref="D10:F10"/>
    </sheetView>
  </sheetViews>
  <sheetFormatPr defaultColWidth="9.00390625" defaultRowHeight="13.5"/>
  <cols>
    <col min="1" max="1" width="5.625" style="26" customWidth="1"/>
    <col min="2" max="2" width="15.625" style="30" customWidth="1"/>
    <col min="3" max="3" width="9.625" style="30" customWidth="1"/>
    <col min="4" max="6" width="15.625" style="30" customWidth="1"/>
    <col min="7" max="7" width="5.625" style="49" customWidth="1"/>
    <col min="8" max="16384" width="9.00390625" style="26" customWidth="1"/>
  </cols>
  <sheetData>
    <row r="1" spans="1:7" ht="25.5">
      <c r="A1" s="94" t="s">
        <v>89</v>
      </c>
      <c r="B1" s="117"/>
      <c r="C1" s="117"/>
      <c r="D1" s="117"/>
      <c r="E1" s="117"/>
      <c r="F1" s="117"/>
      <c r="G1" s="117"/>
    </row>
    <row r="2" spans="1:7" ht="20.25">
      <c r="A2" s="27"/>
      <c r="B2" s="28"/>
      <c r="C2" s="28"/>
      <c r="D2" s="28"/>
      <c r="E2" s="28"/>
      <c r="F2" s="28"/>
      <c r="G2" s="28"/>
    </row>
    <row r="3" spans="2:7" ht="26.25">
      <c r="B3" s="29"/>
      <c r="C3" s="29"/>
      <c r="E3" s="29"/>
      <c r="F3" s="29"/>
      <c r="G3" s="29"/>
    </row>
    <row r="4" spans="2:7" ht="34.5" customHeight="1">
      <c r="B4" s="118" t="s">
        <v>10</v>
      </c>
      <c r="C4" s="119"/>
      <c r="D4" s="133">
        <f>'①入力'!$C$2</f>
        <v>0</v>
      </c>
      <c r="E4" s="134"/>
      <c r="F4" s="31" t="s">
        <v>0</v>
      </c>
      <c r="G4" s="32"/>
    </row>
    <row r="5" spans="2:7" ht="34.5" customHeight="1">
      <c r="B5" s="128" t="s">
        <v>11</v>
      </c>
      <c r="C5" s="129"/>
      <c r="D5" s="130" t="str">
        <f>'②男子申込書'!$D$5</f>
        <v>  </v>
      </c>
      <c r="E5" s="131"/>
      <c r="F5" s="132"/>
      <c r="G5" s="32"/>
    </row>
    <row r="6" spans="2:7" ht="49.5" customHeight="1">
      <c r="B6" s="33"/>
      <c r="C6" s="34"/>
      <c r="D6" s="35"/>
      <c r="E6" s="36"/>
      <c r="F6" s="36"/>
      <c r="G6" s="32"/>
    </row>
    <row r="7" spans="2:7" ht="24.75" customHeight="1" hidden="1">
      <c r="B7" s="37"/>
      <c r="C7" s="38"/>
      <c r="D7" s="39" t="str">
        <f>IF('①入力'!C24=1,"　","A")</f>
        <v>A</v>
      </c>
      <c r="E7" s="40"/>
      <c r="F7" s="41"/>
      <c r="G7" s="32"/>
    </row>
    <row r="8" spans="2:7" ht="34.5" customHeight="1">
      <c r="B8" s="42" t="s">
        <v>1</v>
      </c>
      <c r="C8" s="43" t="s">
        <v>2</v>
      </c>
      <c r="D8" s="125" t="s">
        <v>19</v>
      </c>
      <c r="E8" s="126"/>
      <c r="F8" s="127"/>
      <c r="G8" s="44"/>
    </row>
    <row r="9" spans="2:7" ht="34.5" customHeight="1">
      <c r="B9" s="45">
        <v>1</v>
      </c>
      <c r="C9" s="46"/>
      <c r="D9" s="122">
        <f>IF(C9=0,"",VLOOKUP(C9,'②男子申込書'!$B$8:$F$25,2,0))</f>
      </c>
      <c r="E9" s="123"/>
      <c r="F9" s="124"/>
      <c r="G9" s="47"/>
    </row>
    <row r="10" spans="2:7" ht="34.5" customHeight="1">
      <c r="B10" s="45">
        <v>2</v>
      </c>
      <c r="C10" s="46"/>
      <c r="D10" s="122">
        <f>IF(C10=0,"",VLOOKUP(C10,'②男子申込書'!$B$8:$F$25,2,0))</f>
      </c>
      <c r="E10" s="123"/>
      <c r="F10" s="124"/>
      <c r="G10" s="47"/>
    </row>
    <row r="11" spans="2:7" ht="34.5" customHeight="1">
      <c r="B11" s="45">
        <v>3</v>
      </c>
      <c r="C11" s="46"/>
      <c r="D11" s="122">
        <f>IF(C11=0,"",VLOOKUP(C11,'②男子申込書'!$B$8:$F$25,2,0))</f>
      </c>
      <c r="E11" s="123"/>
      <c r="F11" s="124"/>
      <c r="G11" s="47"/>
    </row>
    <row r="12" spans="2:7" ht="34.5" customHeight="1">
      <c r="B12" s="45">
        <v>4</v>
      </c>
      <c r="C12" s="46"/>
      <c r="D12" s="122">
        <f>IF(C12=0,"",VLOOKUP(C12,'②男子申込書'!$B$8:$F$25,2,0))</f>
      </c>
      <c r="E12" s="123"/>
      <c r="F12" s="124"/>
      <c r="G12" s="47"/>
    </row>
    <row r="13" spans="2:7" ht="34.5" customHeight="1">
      <c r="B13" s="45">
        <v>5</v>
      </c>
      <c r="C13" s="46"/>
      <c r="D13" s="122">
        <f>IF(C13=0,"",VLOOKUP(C13,'②男子申込書'!$B$8:$F$25,2,0))</f>
      </c>
      <c r="E13" s="123"/>
      <c r="F13" s="124"/>
      <c r="G13" s="47"/>
    </row>
    <row r="14" spans="2:7" ht="34.5" customHeight="1">
      <c r="B14" s="45">
        <v>6</v>
      </c>
      <c r="C14" s="46"/>
      <c r="D14" s="122">
        <f>IF(C14=0,"",VLOOKUP(C14,'②男子申込書'!$B$8:$F$25,2,0))</f>
      </c>
      <c r="E14" s="123"/>
      <c r="F14" s="124"/>
      <c r="G14" s="47"/>
    </row>
    <row r="15" spans="2:7" ht="33">
      <c r="B15" s="29"/>
      <c r="C15" s="29"/>
      <c r="D15" s="26"/>
      <c r="E15" s="29"/>
      <c r="F15" s="29"/>
      <c r="G15" s="29"/>
    </row>
    <row r="16" spans="2:7" ht="24.75" customHeight="1">
      <c r="B16" s="22" t="s">
        <v>4</v>
      </c>
      <c r="C16" s="22"/>
      <c r="D16" s="39" t="str">
        <f>IF('①入力'!C24=1,"　","B")</f>
        <v>B</v>
      </c>
      <c r="E16" s="48"/>
      <c r="F16" s="24"/>
      <c r="G16" s="32"/>
    </row>
    <row r="17" spans="2:7" ht="34.5" customHeight="1">
      <c r="B17" s="42" t="s">
        <v>1</v>
      </c>
      <c r="C17" s="43" t="s">
        <v>2</v>
      </c>
      <c r="D17" s="125" t="s">
        <v>19</v>
      </c>
      <c r="E17" s="126"/>
      <c r="F17" s="127"/>
      <c r="G17" s="44"/>
    </row>
    <row r="18" spans="2:7" ht="34.5" customHeight="1">
      <c r="B18" s="45">
        <v>1</v>
      </c>
      <c r="C18" s="46"/>
      <c r="D18" s="122">
        <f>IF(C18=0,"",VLOOKUP(C18,'②男子申込書'!$B$8:$F$25,2,0))</f>
      </c>
      <c r="E18" s="123"/>
      <c r="F18" s="124"/>
      <c r="G18" s="47"/>
    </row>
    <row r="19" spans="2:7" ht="34.5" customHeight="1">
      <c r="B19" s="45">
        <v>2</v>
      </c>
      <c r="C19" s="46"/>
      <c r="D19" s="122">
        <f>IF(C19=0,"",VLOOKUP(C19,'②男子申込書'!$B$8:$F$25,2,0))</f>
      </c>
      <c r="E19" s="123"/>
      <c r="F19" s="124"/>
      <c r="G19" s="47"/>
    </row>
    <row r="20" spans="2:7" ht="34.5" customHeight="1">
      <c r="B20" s="45">
        <v>3</v>
      </c>
      <c r="C20" s="46"/>
      <c r="D20" s="122">
        <f>IF(C20=0,"",VLOOKUP(C20,'②男子申込書'!$B$8:$F$25,2,0))</f>
      </c>
      <c r="E20" s="123"/>
      <c r="F20" s="124"/>
      <c r="G20" s="47"/>
    </row>
    <row r="21" spans="2:7" ht="34.5" customHeight="1">
      <c r="B21" s="45">
        <v>4</v>
      </c>
      <c r="C21" s="46"/>
      <c r="D21" s="122">
        <f>IF(C21=0,"",VLOOKUP(C21,'②男子申込書'!$B$8:$F$25,2,0))</f>
      </c>
      <c r="E21" s="123"/>
      <c r="F21" s="124"/>
      <c r="G21" s="47"/>
    </row>
    <row r="22" spans="2:7" ht="34.5" customHeight="1">
      <c r="B22" s="45">
        <v>5</v>
      </c>
      <c r="C22" s="46"/>
      <c r="D22" s="122">
        <f>IF(C22=0,"",VLOOKUP(C22,'②男子申込書'!$B$8:$F$25,2,0))</f>
      </c>
      <c r="E22" s="123"/>
      <c r="F22" s="124"/>
      <c r="G22" s="47"/>
    </row>
    <row r="23" spans="2:7" ht="34.5" customHeight="1">
      <c r="B23" s="45">
        <v>6</v>
      </c>
      <c r="C23" s="46"/>
      <c r="D23" s="122">
        <f>IF(C23=0,"",VLOOKUP(C23,'②男子申込書'!$B$8:$F$25,2,0))</f>
      </c>
      <c r="E23" s="123"/>
      <c r="F23" s="124"/>
      <c r="G23" s="47"/>
    </row>
    <row r="24" ht="15" customHeight="1"/>
    <row r="25" spans="2:3" ht="19.5" customHeight="1">
      <c r="B25" s="50" t="s">
        <v>18</v>
      </c>
      <c r="C25" s="22" t="s">
        <v>67</v>
      </c>
    </row>
    <row r="26" spans="2:6" ht="19.5" customHeight="1">
      <c r="B26" s="50" t="s">
        <v>18</v>
      </c>
      <c r="C26" s="22" t="s">
        <v>51</v>
      </c>
      <c r="D26" s="51"/>
      <c r="E26" s="51"/>
      <c r="F26" s="22"/>
    </row>
  </sheetData>
  <sheetProtection/>
  <mergeCells count="19">
    <mergeCell ref="D21:F21"/>
    <mergeCell ref="D22:F22"/>
    <mergeCell ref="D23:F23"/>
    <mergeCell ref="D9:F9"/>
    <mergeCell ref="D10:F10"/>
    <mergeCell ref="D11:F11"/>
    <mergeCell ref="D18:F18"/>
    <mergeCell ref="D19:F19"/>
    <mergeCell ref="D20:F20"/>
    <mergeCell ref="D12:F12"/>
    <mergeCell ref="D13:F13"/>
    <mergeCell ref="D14:F14"/>
    <mergeCell ref="D17:F17"/>
    <mergeCell ref="A1:G1"/>
    <mergeCell ref="B4:C4"/>
    <mergeCell ref="D4:E4"/>
    <mergeCell ref="B5:C5"/>
    <mergeCell ref="D5:F5"/>
    <mergeCell ref="D8:F8"/>
  </mergeCells>
  <dataValidations count="4">
    <dataValidation type="whole" operator="equal" allowBlank="1" showInputMessage="1" showErrorMessage="1" sqref="D4:F6">
      <formula1>1111111</formula1>
    </dataValidation>
    <dataValidation type="whole" operator="equal" allowBlank="1" showInputMessage="1" showErrorMessage="1" sqref="D9:F14 D18:F23">
      <formula1>111111111111</formula1>
    </dataValidation>
    <dataValidation type="whole" operator="equal" allowBlank="1" showInputMessage="1" showErrorMessage="1" sqref="D7">
      <formula1>11111111111111100000</formula1>
    </dataValidation>
    <dataValidation type="whole" operator="equal" allowBlank="1" showInputMessage="1" showErrorMessage="1" sqref="D16">
      <formula1>11111111111111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Zeros="0" zoomScalePageLayoutView="0" workbookViewId="0" topLeftCell="A1">
      <selection activeCell="K28" sqref="K28"/>
    </sheetView>
  </sheetViews>
  <sheetFormatPr defaultColWidth="9.00390625" defaultRowHeight="13.5"/>
  <cols>
    <col min="3" max="13" width="9.00390625" style="0" customWidth="1"/>
  </cols>
  <sheetData>
    <row r="1" ht="13.5">
      <c r="A1" t="s">
        <v>35</v>
      </c>
    </row>
    <row r="2" spans="1:19" ht="13.5">
      <c r="A2" t="s">
        <v>22</v>
      </c>
      <c r="B2" t="s">
        <v>23</v>
      </c>
      <c r="C2" t="s">
        <v>24</v>
      </c>
      <c r="D2" t="s">
        <v>25</v>
      </c>
      <c r="E2" t="s">
        <v>26</v>
      </c>
      <c r="F2" t="s">
        <v>27</v>
      </c>
      <c r="G2" t="s">
        <v>28</v>
      </c>
      <c r="H2" t="s">
        <v>29</v>
      </c>
      <c r="I2" t="s">
        <v>30</v>
      </c>
      <c r="J2" t="s">
        <v>31</v>
      </c>
      <c r="K2" t="s">
        <v>32</v>
      </c>
      <c r="L2" t="s">
        <v>33</v>
      </c>
      <c r="M2" t="s">
        <v>39</v>
      </c>
      <c r="N2" t="s">
        <v>40</v>
      </c>
      <c r="O2" t="s">
        <v>41</v>
      </c>
      <c r="P2" t="s">
        <v>42</v>
      </c>
      <c r="Q2" t="s">
        <v>43</v>
      </c>
      <c r="R2" t="s">
        <v>44</v>
      </c>
      <c r="S2" t="s">
        <v>45</v>
      </c>
    </row>
    <row r="3" spans="4:19" ht="13.5">
      <c r="D3" t="str">
        <f>'②女子申込書'!$E$9</f>
        <v> </v>
      </c>
      <c r="E3" t="str">
        <f>'②女子申込書'!$E$10</f>
        <v> </v>
      </c>
      <c r="F3" t="str">
        <f>'②女子申込書'!$E$11</f>
        <v> </v>
      </c>
      <c r="G3" t="str">
        <f>'②女子申込書'!$E$12</f>
        <v> </v>
      </c>
      <c r="H3" t="str">
        <f>'②女子申込書'!$E$13</f>
        <v> </v>
      </c>
      <c r="I3" t="str">
        <f>'②女子申込書'!$E$14</f>
        <v> </v>
      </c>
      <c r="J3" t="str">
        <f>'②女子申込書'!$E$15</f>
        <v> </v>
      </c>
      <c r="K3" t="str">
        <f>'②女子申込書'!$E$16</f>
        <v> </v>
      </c>
      <c r="L3" t="str">
        <f>'②女子申込書'!$E$17</f>
        <v> </v>
      </c>
      <c r="M3" t="str">
        <f>'②女子申込書'!$E$18</f>
        <v> </v>
      </c>
      <c r="N3" t="str">
        <f>'②女子申込書'!$E$19</f>
        <v> </v>
      </c>
      <c r="O3" t="str">
        <f>'②女子申込書'!$E$20</f>
        <v> </v>
      </c>
      <c r="P3" t="str">
        <f>'②女子申込書'!$E$21</f>
        <v> </v>
      </c>
      <c r="Q3" t="str">
        <f>'②女子申込書'!$E$22</f>
        <v> </v>
      </c>
      <c r="R3" t="str">
        <f>'②女子申込書'!$E$23</f>
        <v> </v>
      </c>
      <c r="S3" t="str">
        <f>'②女子申込書'!$E$24</f>
        <v> </v>
      </c>
    </row>
    <row r="4" spans="2:19" ht="13.5" customHeight="1">
      <c r="B4" s="12" t="str">
        <f>'③女子ｵｰﾀﾞｰ'!$D$4&amp;IF('①入力'!C4=1,"　","A")</f>
        <v>0A</v>
      </c>
      <c r="C4" t="str">
        <f>'②女子申込書'!$D$6</f>
        <v>  </v>
      </c>
      <c r="D4" t="str">
        <f>'②女子申込書'!$C$9</f>
        <v>　</v>
      </c>
      <c r="E4" t="str">
        <f>'②女子申込書'!$C$10</f>
        <v>　</v>
      </c>
      <c r="F4" t="str">
        <f>'②女子申込書'!$C$11</f>
        <v>　</v>
      </c>
      <c r="G4" t="str">
        <f>'②女子申込書'!$C$12</f>
        <v>　</v>
      </c>
      <c r="H4" t="str">
        <f>'②女子申込書'!$C$13</f>
        <v>　</v>
      </c>
      <c r="I4" t="str">
        <f>'②女子申込書'!$C$14</f>
        <v>　</v>
      </c>
      <c r="J4" t="str">
        <f>'②女子申込書'!$C$15</f>
        <v>　</v>
      </c>
      <c r="K4" t="str">
        <f>'②女子申込書'!$C$16</f>
        <v>　</v>
      </c>
      <c r="L4" t="str">
        <f>'②女子申込書'!$C$17</f>
        <v>　</v>
      </c>
      <c r="M4" t="str">
        <f>'②女子申込書'!$C$18</f>
        <v>　</v>
      </c>
      <c r="N4" t="str">
        <f>'②女子申込書'!$C$19</f>
        <v>　</v>
      </c>
      <c r="O4" t="str">
        <f>'②女子申込書'!$C$20</f>
        <v>　</v>
      </c>
      <c r="P4" t="str">
        <f>'②女子申込書'!$C$21</f>
        <v>　</v>
      </c>
      <c r="Q4" t="str">
        <f>'②女子申込書'!$C$22</f>
        <v>　</v>
      </c>
      <c r="R4" t="str">
        <f>'②女子申込書'!$C$23</f>
        <v>　</v>
      </c>
      <c r="S4" t="str">
        <f>'②女子申込書'!$C$24</f>
        <v>　</v>
      </c>
    </row>
    <row r="5" spans="4:19" ht="13.5">
      <c r="D5" t="str">
        <f>IF('①入力'!$C$3=1,"　",'②女子申込書'!E9)</f>
        <v> </v>
      </c>
      <c r="E5" t="str">
        <f>IF('①入力'!$C$3=1,"　",'②女子申込書'!E10)</f>
        <v> </v>
      </c>
      <c r="F5" t="str">
        <f>IF('①入力'!$C$3=1,"　",'②女子申込書'!E11)</f>
        <v> </v>
      </c>
      <c r="G5" t="str">
        <f>IF('①入力'!$C$3=1,"　",'②女子申込書'!E12)</f>
        <v> </v>
      </c>
      <c r="H5" t="str">
        <f>IF('①入力'!$C$3=1,"　",'②女子申込書'!E13)</f>
        <v> </v>
      </c>
      <c r="I5" t="str">
        <f>IF('①入力'!$C$3=1,"　",'②女子申込書'!E14)</f>
        <v> </v>
      </c>
      <c r="J5" t="str">
        <f>IF('①入力'!$C$3=1,"　",'②女子申込書'!E15)</f>
        <v> </v>
      </c>
      <c r="K5" t="str">
        <f>IF('①入力'!$C$3=1,"　",'②女子申込書'!E16)</f>
        <v> </v>
      </c>
      <c r="L5" t="str">
        <f>IF('①入力'!$C$3=1,"　",'②女子申込書'!E17)</f>
        <v> </v>
      </c>
      <c r="M5" t="str">
        <f>IF('①入力'!$C$3=1,"　",'②女子申込書'!E18)</f>
        <v> </v>
      </c>
      <c r="N5" t="str">
        <f>IF('①入力'!$C$3=1,"　",'②女子申込書'!E19)</f>
        <v> </v>
      </c>
      <c r="O5" t="str">
        <f>IF('①入力'!$C$3=1,"　",'②女子申込書'!E20)</f>
        <v> </v>
      </c>
      <c r="P5" t="str">
        <f>IF('①入力'!$C$3=1,"　",'②女子申込書'!E21)</f>
        <v> </v>
      </c>
      <c r="Q5" t="str">
        <f>IF('①入力'!$C$3=1,"　",'②女子申込書'!E22)</f>
        <v> </v>
      </c>
      <c r="R5" t="str">
        <f>IF('①入力'!$C$3=1,"　",'②女子申込書'!E23)</f>
        <v> </v>
      </c>
      <c r="S5" t="str">
        <f>IF('①入力'!$C$3=1,"　",'②女子申込書'!E24)</f>
        <v> </v>
      </c>
    </row>
    <row r="6" spans="2:19" ht="13.5">
      <c r="B6" s="12" t="str">
        <f>IF('①入力'!C4=1,"　",'③女子ｵｰﾀﾞｰ'!$D$4&amp;IF('①入力'!C4=1,"　","B"))</f>
        <v>0B</v>
      </c>
      <c r="C6" t="str">
        <f>IF('①入力'!C4=1,"　",'②女子申込書'!D6)</f>
        <v>  </v>
      </c>
      <c r="D6" t="str">
        <f>IF('①入力'!$C$4=1,"　",'②女子申込書'!C9)</f>
        <v>　</v>
      </c>
      <c r="E6" t="str">
        <f>IF('①入力'!$C$4=1,"　",'②女子申込書'!C10)</f>
        <v>　</v>
      </c>
      <c r="F6" t="str">
        <f>IF('①入力'!$C$4=1,"　",'②女子申込書'!C11)</f>
        <v>　</v>
      </c>
      <c r="G6" t="str">
        <f>IF('①入力'!$C$4=1,"　",'②女子申込書'!C12)</f>
        <v>　</v>
      </c>
      <c r="H6" t="str">
        <f>IF('①入力'!$C$4=1,"　",'②女子申込書'!C13)</f>
        <v>　</v>
      </c>
      <c r="I6" t="str">
        <f>IF('①入力'!$C$4=1,"　",'②女子申込書'!C14)</f>
        <v>　</v>
      </c>
      <c r="J6" t="str">
        <f>IF('①入力'!$C$4=1,"　",'②女子申込書'!C15)</f>
        <v>　</v>
      </c>
      <c r="K6" t="str">
        <f>IF('①入力'!$C$4=1,"　",'②女子申込書'!C16)</f>
        <v>　</v>
      </c>
      <c r="L6" t="str">
        <f>IF('①入力'!$C$4=1,"　",'②女子申込書'!C17)</f>
        <v>　</v>
      </c>
      <c r="M6" t="str">
        <f>IF('①入力'!$C$4=1,"　",'②女子申込書'!C18)</f>
        <v>　</v>
      </c>
      <c r="N6" t="str">
        <f>IF('①入力'!$C$4=1,"　",'②女子申込書'!C19)</f>
        <v>　</v>
      </c>
      <c r="O6" t="str">
        <f>IF('①入力'!$C$4=1,"　",'②女子申込書'!C20)</f>
        <v>　</v>
      </c>
      <c r="P6" t="str">
        <f>IF('①入力'!$C$4=1,"　",'②女子申込書'!C21)</f>
        <v>　</v>
      </c>
      <c r="Q6" t="str">
        <f>IF('①入力'!$C$4=1,"　",'②女子申込書'!C22)</f>
        <v>　</v>
      </c>
      <c r="R6" t="str">
        <f>IF('①入力'!$C$4=1,"　",'②女子申込書'!C23)</f>
        <v>　</v>
      </c>
      <c r="S6" t="str">
        <f>IF('①入力'!$C$4=1,"　",'②女子申込書'!C24)</f>
        <v>　</v>
      </c>
    </row>
    <row r="7" s="12" customFormat="1" ht="13.5"/>
    <row r="8" s="12" customFormat="1" ht="13.5"/>
    <row r="9" s="12" customFormat="1" ht="13.5"/>
    <row r="10" s="12" customFormat="1" ht="13.5"/>
    <row r="11" s="12" customFormat="1" ht="13.5"/>
    <row r="13" ht="13.5">
      <c r="A13" t="s">
        <v>36</v>
      </c>
    </row>
    <row r="14" spans="1:21" ht="13.5">
      <c r="A14" t="s">
        <v>22</v>
      </c>
      <c r="B14" t="s">
        <v>23</v>
      </c>
      <c r="C14" t="s">
        <v>24</v>
      </c>
      <c r="D14" t="s">
        <v>25</v>
      </c>
      <c r="E14" t="s">
        <v>26</v>
      </c>
      <c r="F14" t="s">
        <v>27</v>
      </c>
      <c r="G14" t="s">
        <v>28</v>
      </c>
      <c r="H14" t="s">
        <v>29</v>
      </c>
      <c r="I14" t="s">
        <v>30</v>
      </c>
      <c r="J14" t="s">
        <v>31</v>
      </c>
      <c r="K14" t="s">
        <v>32</v>
      </c>
      <c r="L14" t="s">
        <v>33</v>
      </c>
      <c r="M14" t="s">
        <v>34</v>
      </c>
      <c r="N14" t="s">
        <v>40</v>
      </c>
      <c r="O14" t="s">
        <v>46</v>
      </c>
      <c r="P14" t="s">
        <v>42</v>
      </c>
      <c r="Q14" t="s">
        <v>47</v>
      </c>
      <c r="R14" t="s">
        <v>44</v>
      </c>
      <c r="S14" t="s">
        <v>48</v>
      </c>
      <c r="T14" t="s">
        <v>49</v>
      </c>
      <c r="U14" t="s">
        <v>50</v>
      </c>
    </row>
    <row r="15" spans="4:21" ht="13.5">
      <c r="D15" t="str">
        <f>'②男子申込書'!$E$8</f>
        <v> </v>
      </c>
      <c r="E15" t="str">
        <f>'②男子申込書'!$E$9</f>
        <v> </v>
      </c>
      <c r="F15" t="str">
        <f>'②男子申込書'!$E$10</f>
        <v> </v>
      </c>
      <c r="G15" t="str">
        <f>'②男子申込書'!$E$11</f>
        <v> </v>
      </c>
      <c r="H15" t="str">
        <f>'②男子申込書'!$E$12</f>
        <v> </v>
      </c>
      <c r="I15" t="str">
        <f>'②男子申込書'!$E$13</f>
        <v> </v>
      </c>
      <c r="J15" t="str">
        <f>'②男子申込書'!$E$14</f>
        <v> </v>
      </c>
      <c r="K15" t="str">
        <f>'②男子申込書'!$E$15</f>
        <v> </v>
      </c>
      <c r="L15" t="str">
        <f>'②男子申込書'!$E$16</f>
        <v> </v>
      </c>
      <c r="M15" t="str">
        <f>'②男子申込書'!$E$17</f>
        <v> </v>
      </c>
      <c r="N15" t="str">
        <f>'②男子申込書'!$E$18</f>
        <v> </v>
      </c>
      <c r="O15" t="str">
        <f>'②男子申込書'!$E$19</f>
        <v> </v>
      </c>
      <c r="P15" t="str">
        <f>'②男子申込書'!$E$20</f>
        <v> </v>
      </c>
      <c r="Q15" t="str">
        <f>'②男子申込書'!$E$21</f>
        <v> </v>
      </c>
      <c r="R15" t="str">
        <f>'②男子申込書'!$E$22</f>
        <v> </v>
      </c>
      <c r="S15" t="str">
        <f>'②男子申込書'!$E$23</f>
        <v> </v>
      </c>
      <c r="T15" t="str">
        <f>'②男子申込書'!$E$24</f>
        <v> </v>
      </c>
      <c r="U15" t="str">
        <f>'②男子申込書'!$E$25</f>
        <v> </v>
      </c>
    </row>
    <row r="16" spans="2:21" ht="13.5">
      <c r="B16" s="12" t="str">
        <f>'③男子ｵｰﾀﾞｰ'!$D$4&amp;IF('①入力'!C24=1,"　","A")</f>
        <v>0A</v>
      </c>
      <c r="C16" t="str">
        <f>'②男子申込書'!$D$5</f>
        <v>  </v>
      </c>
      <c r="D16" t="str">
        <f>'②男子申込書'!$C$8</f>
        <v>　</v>
      </c>
      <c r="E16" t="str">
        <f>'②男子申込書'!$C$9</f>
        <v>　</v>
      </c>
      <c r="F16" t="str">
        <f>'②男子申込書'!$C$10</f>
        <v>　</v>
      </c>
      <c r="G16" t="str">
        <f>'②男子申込書'!$C$11</f>
        <v>　</v>
      </c>
      <c r="H16" t="str">
        <f>'②男子申込書'!$C$12</f>
        <v>　</v>
      </c>
      <c r="I16" t="str">
        <f>'②男子申込書'!$C$13</f>
        <v>　</v>
      </c>
      <c r="J16" t="str">
        <f>'②男子申込書'!$C$14</f>
        <v>　</v>
      </c>
      <c r="K16" t="str">
        <f>'②男子申込書'!$C$15</f>
        <v>　</v>
      </c>
      <c r="L16" t="str">
        <f>'②男子申込書'!$C$16</f>
        <v>　</v>
      </c>
      <c r="M16" t="str">
        <f>'②男子申込書'!$C$17</f>
        <v>　</v>
      </c>
      <c r="N16" t="str">
        <f>'②男子申込書'!$C$18</f>
        <v>　</v>
      </c>
      <c r="O16" t="str">
        <f>'②男子申込書'!$C$19</f>
        <v>　</v>
      </c>
      <c r="P16" t="str">
        <f>'②男子申込書'!$C$20</f>
        <v>　</v>
      </c>
      <c r="Q16" t="str">
        <f>'②男子申込書'!$C$21</f>
        <v>　</v>
      </c>
      <c r="R16" t="str">
        <f>'②男子申込書'!$C$22</f>
        <v>　</v>
      </c>
      <c r="S16" t="str">
        <f>'②男子申込書'!$C$23</f>
        <v>　</v>
      </c>
      <c r="T16" t="str">
        <f>'②男子申込書'!$C$24</f>
        <v>　</v>
      </c>
      <c r="U16" t="str">
        <f>'②男子申込書'!$C$25</f>
        <v>　</v>
      </c>
    </row>
    <row r="17" spans="4:21" ht="13.5">
      <c r="D17" t="str">
        <f>IF('①入力'!$C$24=1,"　",'②男子申込書'!E8)</f>
        <v> </v>
      </c>
      <c r="E17" t="str">
        <f>IF('①入力'!$C$24=1,"　",'②男子申込書'!E9)</f>
        <v> </v>
      </c>
      <c r="F17" t="str">
        <f>IF('①入力'!$C$24=1,"　",'②男子申込書'!E10)</f>
        <v> </v>
      </c>
      <c r="G17" t="str">
        <f>IF('①入力'!$C$24=1,"　",'②男子申込書'!E11)</f>
        <v> </v>
      </c>
      <c r="H17" t="str">
        <f>IF('①入力'!$C$24=1,"　",'②男子申込書'!E12)</f>
        <v> </v>
      </c>
      <c r="I17" t="str">
        <f>IF('①入力'!$C$24=1,"　",'②男子申込書'!E13)</f>
        <v> </v>
      </c>
      <c r="J17" t="str">
        <f>IF('①入力'!$C$24=1,"　",'②男子申込書'!E14)</f>
        <v> </v>
      </c>
      <c r="K17" t="str">
        <f>IF('①入力'!$C$24=1,"　",'②男子申込書'!E15)</f>
        <v> </v>
      </c>
      <c r="L17" t="str">
        <f>IF('①入力'!$C$24=1,"　",'②男子申込書'!E16)</f>
        <v> </v>
      </c>
      <c r="M17" t="str">
        <f>IF('①入力'!$C$24=1,"　",'②男子申込書'!E17)</f>
        <v> </v>
      </c>
      <c r="N17" t="str">
        <f>IF('①入力'!$C$24=1,"　",'②男子申込書'!E18)</f>
        <v> </v>
      </c>
      <c r="O17" t="str">
        <f>IF('①入力'!$C$24=1,"　",'②男子申込書'!E19)</f>
        <v> </v>
      </c>
      <c r="P17" t="str">
        <f>IF('①入力'!$C$24=1,"　",'②男子申込書'!E20)</f>
        <v> </v>
      </c>
      <c r="Q17" t="str">
        <f>IF('①入力'!$C$24=1,"　",'②男子申込書'!E21)</f>
        <v> </v>
      </c>
      <c r="R17" t="str">
        <f>IF('①入力'!$C$24=1,"　",'②男子申込書'!E22)</f>
        <v> </v>
      </c>
      <c r="S17" t="str">
        <f>IF('①入力'!$C$24=1,"　",'②男子申込書'!E23)</f>
        <v> </v>
      </c>
      <c r="T17" t="str">
        <f>IF('①入力'!$C$24=1,"　",'②男子申込書'!E24)</f>
        <v> </v>
      </c>
      <c r="U17" t="str">
        <f>IF('①入力'!$C$24=1,"　",'②男子申込書'!E25)</f>
        <v> </v>
      </c>
    </row>
    <row r="18" spans="2:21" ht="13.5">
      <c r="B18" s="12" t="str">
        <f>IF('①入力'!C24=1,"　",'③男子ｵｰﾀﾞｰ'!$D$4&amp;IF('①入力'!C24=1,"　","B"))</f>
        <v>0B</v>
      </c>
      <c r="C18" t="str">
        <f>IF('①入力'!C24=1,"　",'②男子申込書'!D5)</f>
        <v>  </v>
      </c>
      <c r="D18" t="str">
        <f>IF('①入力'!$C$24=1,"　",'②男子申込書'!C8)</f>
        <v>　</v>
      </c>
      <c r="E18" t="str">
        <f>IF('①入力'!$C$24=1,"　",'②男子申込書'!C9)</f>
        <v>　</v>
      </c>
      <c r="F18" t="str">
        <f>IF('①入力'!$C$24=1,"　",'②男子申込書'!C10)</f>
        <v>　</v>
      </c>
      <c r="G18" t="str">
        <f>IF('①入力'!$C$24=1,"　",'②男子申込書'!C11)</f>
        <v>　</v>
      </c>
      <c r="H18" t="str">
        <f>IF('①入力'!$C$24=1,"　",'②男子申込書'!C12)</f>
        <v>　</v>
      </c>
      <c r="I18" t="str">
        <f>IF('①入力'!$C$24=1,"　",'②男子申込書'!C13)</f>
        <v>　</v>
      </c>
      <c r="J18" t="str">
        <f>IF('①入力'!$C$24=1,"　",'②男子申込書'!C14)</f>
        <v>　</v>
      </c>
      <c r="K18" t="str">
        <f>IF('①入力'!$C$24=1,"　",'②男子申込書'!C15)</f>
        <v>　</v>
      </c>
      <c r="L18" t="str">
        <f>IF('①入力'!$C$24=1,"　",'②男子申込書'!C16)</f>
        <v>　</v>
      </c>
      <c r="M18" t="str">
        <f>IF('①入力'!$C$24=1,"　",'②男子申込書'!C17)</f>
        <v>　</v>
      </c>
      <c r="N18" t="str">
        <f>IF('①入力'!$C$24=1,"　",'②男子申込書'!C18)</f>
        <v>　</v>
      </c>
      <c r="O18" t="str">
        <f>IF('①入力'!$C$24=1,"　",'②男子申込書'!C19)</f>
        <v>　</v>
      </c>
      <c r="P18" t="str">
        <f>IF('①入力'!$C$24=1,"　",'②男子申込書'!C20)</f>
        <v>　</v>
      </c>
      <c r="Q18" t="str">
        <f>IF('①入力'!$C$24=1,"　",'②男子申込書'!C21)</f>
        <v>　</v>
      </c>
      <c r="R18" t="str">
        <f>IF('①入力'!$C$24=1,"　",'②男子申込書'!C22)</f>
        <v>　</v>
      </c>
      <c r="S18" t="str">
        <f>IF('①入力'!$C$24=1,"　",'②男子申込書'!C23)</f>
        <v>　</v>
      </c>
      <c r="T18" t="str">
        <f>IF('①入力'!$C$24=1,"　",'②男子申込書'!C24)</f>
        <v>　</v>
      </c>
      <c r="U18" t="str">
        <f>IF('①入力'!$C$24=1,"　",'②男子申込書'!C25)</f>
        <v>　</v>
      </c>
    </row>
    <row r="19" ht="13.5">
      <c r="T19">
        <f>IF('①入力'!$C$24=1,"　",'②女子申込書'!D37)</f>
        <v>0</v>
      </c>
    </row>
    <row r="20" ht="13.5">
      <c r="G20">
        <f>'②男子申込書'!D9</f>
        <v>0</v>
      </c>
    </row>
    <row r="21" ht="13.5">
      <c r="G21">
        <f>'②男子申込書'!D10</f>
        <v>0</v>
      </c>
    </row>
    <row r="22" ht="13.5">
      <c r="G22">
        <f>'②男子申込書'!D11</f>
        <v>0</v>
      </c>
    </row>
    <row r="23" ht="13.5">
      <c r="G23">
        <f>'②男子申込書'!D12</f>
        <v>0</v>
      </c>
    </row>
    <row r="24" ht="13.5">
      <c r="G24">
        <f>'②男子申込書'!D13</f>
        <v>0</v>
      </c>
    </row>
    <row r="25" ht="13.5">
      <c r="G25">
        <f>'②男子申込書'!D14</f>
        <v>0</v>
      </c>
    </row>
    <row r="26" ht="13.5">
      <c r="G26">
        <f>'②男子申込書'!D15</f>
        <v>0</v>
      </c>
    </row>
    <row r="27" ht="13.5">
      <c r="G27">
        <f>'②男子申込書'!D16</f>
        <v>0</v>
      </c>
    </row>
    <row r="28" ht="13.5">
      <c r="G28">
        <f>'②男子申込書'!D17</f>
        <v>0</v>
      </c>
    </row>
    <row r="29" ht="13.5">
      <c r="G29">
        <f>'②男子申込書'!D18</f>
        <v>0</v>
      </c>
    </row>
    <row r="30" ht="13.5">
      <c r="G30">
        <f>'②男子申込書'!D19</f>
        <v>0</v>
      </c>
    </row>
    <row r="31" ht="13.5">
      <c r="G31">
        <f>'②男子申込書'!D20</f>
        <v>0</v>
      </c>
    </row>
    <row r="32" ht="13.5">
      <c r="G32">
        <f>'②男子申込書'!D21</f>
        <v>0</v>
      </c>
    </row>
    <row r="33" ht="13.5">
      <c r="G33">
        <f>'②男子申込書'!D22</f>
        <v>0</v>
      </c>
    </row>
    <row r="34" ht="13.5">
      <c r="G34">
        <f>'②男子申込書'!D23</f>
        <v>0</v>
      </c>
    </row>
    <row r="35" ht="13.5">
      <c r="G35">
        <f>'②男子申込書'!D24</f>
        <v>0</v>
      </c>
    </row>
    <row r="36" ht="13.5">
      <c r="G36">
        <f>'②男子申込書'!D25</f>
        <v>0</v>
      </c>
    </row>
  </sheetData>
  <sheetProtection password="DE8F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hitoyuki</dc:creator>
  <cp:keywords/>
  <dc:description/>
  <cp:lastModifiedBy>伊藤 朗</cp:lastModifiedBy>
  <cp:lastPrinted>2022-10-14T09:32:15Z</cp:lastPrinted>
  <dcterms:created xsi:type="dcterms:W3CDTF">2004-11-22T00:13:28Z</dcterms:created>
  <dcterms:modified xsi:type="dcterms:W3CDTF">2022-11-25T03:03:09Z</dcterms:modified>
  <cp:category/>
  <cp:version/>
  <cp:contentType/>
  <cp:contentStatus/>
</cp:coreProperties>
</file>